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55" windowHeight="8700"/>
  </bookViews>
  <sheets>
    <sheet name="Лист4" sheetId="43" r:id="rId1"/>
    <sheet name="1 день" sheetId="42" r:id="rId2"/>
    <sheet name="2 день" sheetId="41" r:id="rId3"/>
    <sheet name="3 день" sheetId="40" r:id="rId4"/>
    <sheet name="4 день " sheetId="39" r:id="rId5"/>
    <sheet name="5 день" sheetId="38" r:id="rId6"/>
    <sheet name="6 день" sheetId="30" r:id="rId7"/>
    <sheet name="7 день " sheetId="37" r:id="rId8"/>
    <sheet name="8 день" sheetId="31" r:id="rId9"/>
    <sheet name="9 день" sheetId="36" r:id="rId10"/>
    <sheet name="10 день" sheetId="32" r:id="rId11"/>
  </sheets>
  <definedNames>
    <definedName name="_xlnm.Print_Area" localSheetId="1">'1 день'!#REF!</definedName>
    <definedName name="_xlnm.Print_Area" localSheetId="10">'10 день'!$A$4:$U$24</definedName>
    <definedName name="_xlnm.Print_Area" localSheetId="2">'2 день'!#REF!</definedName>
    <definedName name="_xlnm.Print_Area" localSheetId="3">'3 день'!$A$5:$U$23</definedName>
    <definedName name="_xlnm.Print_Area" localSheetId="4">'4 день '!#REF!</definedName>
    <definedName name="_xlnm.Print_Area" localSheetId="5">'5 день'!#REF!</definedName>
    <definedName name="_xlnm.Print_Area" localSheetId="6">'6 день'!$A$3:$U$24</definedName>
    <definedName name="_xlnm.Print_Area" localSheetId="7">'7 день '!$A$25:$U$25</definedName>
    <definedName name="_xlnm.Print_Area" localSheetId="8">'8 день'!#REF!</definedName>
    <definedName name="_xlnm.Print_Area" localSheetId="9">'9 день'!$A$3:$U$24</definedName>
  </definedNames>
  <calcPr calcId="145621"/>
</workbook>
</file>

<file path=xl/calcChain.xml><?xml version="1.0" encoding="utf-8"?>
<calcChain xmlns="http://schemas.openxmlformats.org/spreadsheetml/2006/main">
  <c r="U22" i="42" l="1"/>
  <c r="T22" i="42"/>
  <c r="S22" i="42"/>
  <c r="R22" i="42"/>
  <c r="Q22" i="42"/>
  <c r="P22" i="42"/>
  <c r="O22" i="42"/>
  <c r="O24" i="42"/>
  <c r="N22" i="42"/>
  <c r="M22" i="42"/>
  <c r="L22" i="42"/>
  <c r="K22" i="42"/>
  <c r="J22" i="42"/>
  <c r="I22" i="42"/>
  <c r="H22" i="42"/>
  <c r="F22" i="42"/>
  <c r="G15" i="42"/>
  <c r="G22" i="42"/>
  <c r="U12" i="42"/>
  <c r="U24" i="42"/>
  <c r="T12" i="42"/>
  <c r="T24" i="42"/>
  <c r="S12" i="42"/>
  <c r="S24" i="42"/>
  <c r="R12" i="42"/>
  <c r="R24" i="42"/>
  <c r="Q12" i="42"/>
  <c r="Q24" i="42"/>
  <c r="P12" i="42"/>
  <c r="P24" i="42"/>
  <c r="N12" i="42"/>
  <c r="N24" i="42"/>
  <c r="M12" i="42"/>
  <c r="M24" i="42"/>
  <c r="L12" i="42"/>
  <c r="L24" i="42"/>
  <c r="K12" i="42"/>
  <c r="K24" i="42"/>
  <c r="J12" i="42"/>
  <c r="J24" i="42"/>
  <c r="I12" i="42"/>
  <c r="I24" i="42"/>
  <c r="H12" i="42"/>
  <c r="H24" i="42"/>
  <c r="G12" i="42"/>
  <c r="G24" i="42"/>
  <c r="F12" i="42"/>
  <c r="F24" i="42"/>
  <c r="U22" i="41"/>
  <c r="T22" i="41"/>
  <c r="S22" i="41"/>
  <c r="R22" i="41"/>
  <c r="Q22" i="41"/>
  <c r="P22" i="41"/>
  <c r="N22" i="41"/>
  <c r="M22" i="41"/>
  <c r="L22" i="41"/>
  <c r="K22" i="41"/>
  <c r="J22" i="41"/>
  <c r="I22" i="41"/>
  <c r="H22" i="41"/>
  <c r="G22" i="41"/>
  <c r="F22" i="41"/>
  <c r="U12" i="41"/>
  <c r="U24" i="41" s="1"/>
  <c r="T12" i="41"/>
  <c r="T24" i="41" s="1"/>
  <c r="S12" i="41"/>
  <c r="S24" i="41" s="1"/>
  <c r="R12" i="41"/>
  <c r="R24" i="41" s="1"/>
  <c r="Q12" i="41"/>
  <c r="Q24" i="41" s="1"/>
  <c r="P12" i="41"/>
  <c r="P24" i="41" s="1"/>
  <c r="N12" i="41"/>
  <c r="N24" i="41" s="1"/>
  <c r="M12" i="41"/>
  <c r="M24" i="41" s="1"/>
  <c r="L12" i="41"/>
  <c r="L24" i="41" s="1"/>
  <c r="K12" i="41"/>
  <c r="K24" i="41" s="1"/>
  <c r="J12" i="41"/>
  <c r="J24" i="41" s="1"/>
  <c r="I12" i="41"/>
  <c r="I24" i="41" s="1"/>
  <c r="H12" i="41"/>
  <c r="H24" i="41" s="1"/>
  <c r="G12" i="41"/>
  <c r="G24" i="41" s="1"/>
  <c r="F12" i="41"/>
  <c r="O23" i="40"/>
  <c r="U21" i="40"/>
  <c r="T21" i="40"/>
  <c r="S21" i="40"/>
  <c r="R21" i="40"/>
  <c r="Q21" i="40"/>
  <c r="P21" i="40"/>
  <c r="N21" i="40"/>
  <c r="M21" i="40"/>
  <c r="L21" i="40"/>
  <c r="K21" i="40"/>
  <c r="J21" i="40"/>
  <c r="I21" i="40"/>
  <c r="H21" i="40"/>
  <c r="G21" i="40"/>
  <c r="F21" i="40"/>
  <c r="U13" i="40"/>
  <c r="U23" i="40"/>
  <c r="T13" i="40"/>
  <c r="T23" i="40"/>
  <c r="S13" i="40"/>
  <c r="S23" i="40"/>
  <c r="R13" i="40"/>
  <c r="R23" i="40"/>
  <c r="Q13" i="40"/>
  <c r="Q23" i="40"/>
  <c r="P13" i="40"/>
  <c r="P23" i="40"/>
  <c r="N13" i="40"/>
  <c r="N23" i="40"/>
  <c r="M13" i="40"/>
  <c r="M23" i="40"/>
  <c r="L13" i="40"/>
  <c r="L23" i="40"/>
  <c r="K13" i="40"/>
  <c r="K23" i="40"/>
  <c r="J13" i="40"/>
  <c r="J23" i="40"/>
  <c r="I13" i="40"/>
  <c r="I23" i="40"/>
  <c r="H13" i="40"/>
  <c r="H23" i="40"/>
  <c r="G13" i="40"/>
  <c r="G23" i="40"/>
  <c r="F13" i="40"/>
  <c r="F23" i="40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F22" i="39"/>
  <c r="G15" i="39"/>
  <c r="G22" i="39" s="1"/>
  <c r="U12" i="39"/>
  <c r="U24" i="39" s="1"/>
  <c r="T12" i="39"/>
  <c r="T24" i="39" s="1"/>
  <c r="S12" i="39"/>
  <c r="S24" i="39" s="1"/>
  <c r="R12" i="39"/>
  <c r="R24" i="39" s="1"/>
  <c r="Q12" i="39"/>
  <c r="Q24" i="39" s="1"/>
  <c r="P12" i="39"/>
  <c r="P24" i="39" s="1"/>
  <c r="O12" i="39"/>
  <c r="O24" i="39" s="1"/>
  <c r="N12" i="39"/>
  <c r="N24" i="39" s="1"/>
  <c r="M12" i="39"/>
  <c r="M24" i="39" s="1"/>
  <c r="L12" i="39"/>
  <c r="L24" i="39" s="1"/>
  <c r="K12" i="39"/>
  <c r="K24" i="39" s="1"/>
  <c r="J12" i="39"/>
  <c r="J24" i="39" s="1"/>
  <c r="I12" i="39"/>
  <c r="I24" i="39" s="1"/>
  <c r="H12" i="39"/>
  <c r="H24" i="39" s="1"/>
  <c r="G12" i="39"/>
  <c r="F12" i="39"/>
  <c r="F24" i="39" s="1"/>
  <c r="U22" i="38"/>
  <c r="T22" i="38"/>
  <c r="S22" i="38"/>
  <c r="R22" i="38"/>
  <c r="Q22" i="38"/>
  <c r="P22" i="38"/>
  <c r="O22" i="38"/>
  <c r="O24" i="38" s="1"/>
  <c r="N22" i="38"/>
  <c r="M22" i="38"/>
  <c r="L22" i="38"/>
  <c r="K22" i="38"/>
  <c r="J22" i="38"/>
  <c r="I22" i="38"/>
  <c r="H22" i="38"/>
  <c r="G22" i="38"/>
  <c r="F22" i="38"/>
  <c r="U12" i="38"/>
  <c r="U24" i="38"/>
  <c r="T12" i="38"/>
  <c r="T24" i="38"/>
  <c r="S12" i="38"/>
  <c r="S24" i="38"/>
  <c r="R12" i="38"/>
  <c r="R24" i="38"/>
  <c r="Q12" i="38"/>
  <c r="Q24" i="38"/>
  <c r="P12" i="38"/>
  <c r="P24" i="38"/>
  <c r="N12" i="38"/>
  <c r="N24" i="38"/>
  <c r="M12" i="38"/>
  <c r="M24" i="38"/>
  <c r="L12" i="38"/>
  <c r="L24" i="38"/>
  <c r="K12" i="38"/>
  <c r="K24" i="38"/>
  <c r="J12" i="38"/>
  <c r="J24" i="38"/>
  <c r="I12" i="38"/>
  <c r="I24" i="38"/>
  <c r="H12" i="38"/>
  <c r="H24" i="38"/>
  <c r="G12" i="38"/>
  <c r="G24" i="38"/>
  <c r="F12" i="38"/>
  <c r="F24" i="38"/>
  <c r="U22" i="37"/>
  <c r="T22" i="37"/>
  <c r="S22" i="37"/>
  <c r="R22" i="37"/>
  <c r="Q22" i="37"/>
  <c r="P22" i="37"/>
  <c r="O22" i="37"/>
  <c r="N22" i="37"/>
  <c r="M22" i="37"/>
  <c r="L22" i="37"/>
  <c r="K22" i="37"/>
  <c r="J22" i="37"/>
  <c r="I22" i="37"/>
  <c r="H22" i="37"/>
  <c r="G22" i="37"/>
  <c r="F22" i="37"/>
  <c r="U12" i="37"/>
  <c r="U24" i="37"/>
  <c r="T12" i="37"/>
  <c r="T24" i="37"/>
  <c r="S12" i="37"/>
  <c r="S24" i="37"/>
  <c r="R12" i="37"/>
  <c r="R24" i="37"/>
  <c r="Q12" i="37"/>
  <c r="Q24" i="37"/>
  <c r="P12" i="37"/>
  <c r="P24" i="37"/>
  <c r="O12" i="37"/>
  <c r="O24" i="37"/>
  <c r="N12" i="37"/>
  <c r="N24" i="37"/>
  <c r="M12" i="37"/>
  <c r="M24" i="37"/>
  <c r="L12" i="37"/>
  <c r="L24" i="37"/>
  <c r="K12" i="37"/>
  <c r="K24" i="37"/>
  <c r="J12" i="37"/>
  <c r="J24" i="37"/>
  <c r="I12" i="37"/>
  <c r="I24" i="37"/>
  <c r="H12" i="37"/>
  <c r="H24" i="37"/>
  <c r="G12" i="37"/>
  <c r="G24" i="37"/>
  <c r="F12" i="37"/>
  <c r="F24" i="37"/>
  <c r="F12" i="36"/>
  <c r="G12" i="36"/>
  <c r="G23" i="36" s="1"/>
  <c r="H12" i="36"/>
  <c r="I12" i="36"/>
  <c r="I23" i="36" s="1"/>
  <c r="J12" i="36"/>
  <c r="K12" i="36"/>
  <c r="K23" i="36" s="1"/>
  <c r="L12" i="36"/>
  <c r="M12" i="36"/>
  <c r="M23" i="36" s="1"/>
  <c r="N12" i="36"/>
  <c r="O12" i="36"/>
  <c r="O23" i="36" s="1"/>
  <c r="P12" i="36"/>
  <c r="Q12" i="36"/>
  <c r="Q23" i="36" s="1"/>
  <c r="R12" i="36"/>
  <c r="S12" i="36"/>
  <c r="S23" i="36" s="1"/>
  <c r="T12" i="36"/>
  <c r="U12" i="36"/>
  <c r="U23" i="36" s="1"/>
  <c r="G15" i="36"/>
  <c r="F21" i="36"/>
  <c r="G21" i="36"/>
  <c r="H21" i="36"/>
  <c r="I21" i="36"/>
  <c r="J21" i="36"/>
  <c r="K21" i="36"/>
  <c r="L21" i="36"/>
  <c r="M21" i="36"/>
  <c r="N21" i="36"/>
  <c r="O21" i="36"/>
  <c r="P21" i="36"/>
  <c r="Q21" i="36"/>
  <c r="R21" i="36"/>
  <c r="S21" i="36"/>
  <c r="T21" i="36"/>
  <c r="U21" i="36"/>
  <c r="F23" i="36"/>
  <c r="H23" i="36"/>
  <c r="J23" i="36"/>
  <c r="L23" i="36"/>
  <c r="N23" i="36"/>
  <c r="P23" i="36"/>
  <c r="R23" i="36"/>
  <c r="T23" i="36"/>
  <c r="Q21" i="32"/>
  <c r="U21" i="32"/>
  <c r="T21" i="32"/>
  <c r="P21" i="32"/>
  <c r="O21" i="32"/>
  <c r="N21" i="32"/>
  <c r="I21" i="32"/>
  <c r="H21" i="32"/>
  <c r="S21" i="32"/>
  <c r="R21" i="32"/>
  <c r="M21" i="32"/>
  <c r="L21" i="32"/>
  <c r="K21" i="32"/>
  <c r="J21" i="32"/>
  <c r="G21" i="32"/>
  <c r="F21" i="32"/>
  <c r="U12" i="32"/>
  <c r="U23" i="32" s="1"/>
  <c r="T12" i="32"/>
  <c r="T23" i="32" s="1"/>
  <c r="S12" i="32"/>
  <c r="S23" i="32" s="1"/>
  <c r="R12" i="32"/>
  <c r="R23" i="32" s="1"/>
  <c r="Q12" i="32"/>
  <c r="Q23" i="32" s="1"/>
  <c r="P12" i="32"/>
  <c r="P23" i="32" s="1"/>
  <c r="O12" i="32"/>
  <c r="O23" i="32" s="1"/>
  <c r="N12" i="32"/>
  <c r="N23" i="32" s="1"/>
  <c r="M12" i="32"/>
  <c r="M23" i="32" s="1"/>
  <c r="L12" i="32"/>
  <c r="L23" i="32" s="1"/>
  <c r="K12" i="32"/>
  <c r="K23" i="32" s="1"/>
  <c r="J12" i="32"/>
  <c r="J23" i="32" s="1"/>
  <c r="I12" i="32"/>
  <c r="I23" i="32" s="1"/>
  <c r="H12" i="32"/>
  <c r="H23" i="32" s="1"/>
  <c r="G12" i="32"/>
  <c r="G23" i="32" s="1"/>
  <c r="F12" i="32"/>
  <c r="F23" i="32" s="1"/>
  <c r="H21" i="31"/>
  <c r="I21" i="31"/>
  <c r="J21" i="31"/>
  <c r="K21" i="31"/>
  <c r="L21" i="31"/>
  <c r="M21" i="31"/>
  <c r="N21" i="31"/>
  <c r="O21" i="31"/>
  <c r="P21" i="31"/>
  <c r="Q21" i="31"/>
  <c r="R21" i="31"/>
  <c r="S21" i="31"/>
  <c r="T21" i="31"/>
  <c r="U21" i="31"/>
  <c r="F21" i="31"/>
  <c r="G14" i="31"/>
  <c r="G21" i="31"/>
  <c r="U11" i="31"/>
  <c r="T11" i="31"/>
  <c r="T23" i="31" s="1"/>
  <c r="S11" i="31"/>
  <c r="S23" i="31" s="1"/>
  <c r="R11" i="31"/>
  <c r="Q11" i="31"/>
  <c r="Q23" i="31"/>
  <c r="P11" i="31"/>
  <c r="P23" i="31"/>
  <c r="N11" i="31"/>
  <c r="M11" i="31"/>
  <c r="M23" i="31" s="1"/>
  <c r="L11" i="31"/>
  <c r="K11" i="31"/>
  <c r="K23" i="31" s="1"/>
  <c r="J11" i="31"/>
  <c r="J23" i="31" s="1"/>
  <c r="I11" i="31"/>
  <c r="I23" i="31" s="1"/>
  <c r="H11" i="31"/>
  <c r="G11" i="31"/>
  <c r="G23" i="31" s="1"/>
  <c r="F11" i="31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F22" i="30"/>
  <c r="G14" i="30"/>
  <c r="G22" i="30"/>
  <c r="G24" i="30" s="1"/>
  <c r="G11" i="30"/>
  <c r="H11" i="30"/>
  <c r="H24" i="30" s="1"/>
  <c r="I11" i="30"/>
  <c r="I24" i="30" s="1"/>
  <c r="J11" i="30"/>
  <c r="J24" i="30" s="1"/>
  <c r="K11" i="30"/>
  <c r="K24" i="30" s="1"/>
  <c r="L11" i="30"/>
  <c r="L24" i="30" s="1"/>
  <c r="M11" i="30"/>
  <c r="M24" i="30" s="1"/>
  <c r="N11" i="30"/>
  <c r="N24" i="30" s="1"/>
  <c r="O24" i="30"/>
  <c r="P11" i="30"/>
  <c r="P24" i="30"/>
  <c r="Q11" i="30"/>
  <c r="Q24" i="30"/>
  <c r="R11" i="30"/>
  <c r="R24" i="30"/>
  <c r="S11" i="30"/>
  <c r="S24" i="30"/>
  <c r="T11" i="30"/>
  <c r="T24" i="30"/>
  <c r="U11" i="30"/>
  <c r="U24" i="30"/>
  <c r="F11" i="30"/>
  <c r="F24" i="30"/>
  <c r="U23" i="31"/>
  <c r="R23" i="31"/>
  <c r="O23" i="31"/>
  <c r="N23" i="31"/>
  <c r="L23" i="31"/>
  <c r="H23" i="31"/>
  <c r="F23" i="31"/>
  <c r="F24" i="41"/>
  <c r="G24" i="39" l="1"/>
</calcChain>
</file>

<file path=xl/sharedStrings.xml><?xml version="1.0" encoding="utf-8"?>
<sst xmlns="http://schemas.openxmlformats.org/spreadsheetml/2006/main" count="512" uniqueCount="136">
  <si>
    <t>В1</t>
  </si>
  <si>
    <t>С</t>
  </si>
  <si>
    <t>А</t>
  </si>
  <si>
    <t>Mg</t>
  </si>
  <si>
    <t>Ca</t>
  </si>
  <si>
    <t>P</t>
  </si>
  <si>
    <t>Fe</t>
  </si>
  <si>
    <t>ЗАВТРАК</t>
  </si>
  <si>
    <t>ОБЕД</t>
  </si>
  <si>
    <t>Белки</t>
  </si>
  <si>
    <t>Жиры</t>
  </si>
  <si>
    <t>Углеводы</t>
  </si>
  <si>
    <t>Чай с сахаром</t>
  </si>
  <si>
    <t>Наименование блюда</t>
  </si>
  <si>
    <t>№ сборника рецептур</t>
  </si>
  <si>
    <t>Пищевые вещества (г)</t>
  </si>
  <si>
    <t>Витамины, мг</t>
  </si>
  <si>
    <t>Минеральные вещества</t>
  </si>
  <si>
    <t>Кофейный напиток</t>
  </si>
  <si>
    <t xml:space="preserve">Хлеб пшеничный </t>
  </si>
  <si>
    <t>Е</t>
  </si>
  <si>
    <t>Каша гречневая рассыпчатая</t>
  </si>
  <si>
    <t>Картофельное пюре</t>
  </si>
  <si>
    <t>Котлета из говядины домашняя</t>
  </si>
  <si>
    <t>Каша манная молочная</t>
  </si>
  <si>
    <t>Каша молочная Геркулес</t>
  </si>
  <si>
    <t>Доп.</t>
  </si>
  <si>
    <t>Плов из говядины</t>
  </si>
  <si>
    <t>Компот из сухофруктов вит.</t>
  </si>
  <si>
    <t>ИТОГО</t>
  </si>
  <si>
    <t>ВСЕГО ЗА 2 ДЕНЬ</t>
  </si>
  <si>
    <t>ВСЕГО ЗА 1 ДЕНЬ</t>
  </si>
  <si>
    <t>ВСЕГО ЗА 3 ДЕНЬ</t>
  </si>
  <si>
    <t>ВСЕГО ЗА 4 ДЕНЬ</t>
  </si>
  <si>
    <t>ВСЕГО ЗА 5 ДЕНЬ</t>
  </si>
  <si>
    <t>ВСЕГО ЗА 6 ДЕНЬ</t>
  </si>
  <si>
    <t>Биточки рыбные</t>
  </si>
  <si>
    <t>Макароны с сыром</t>
  </si>
  <si>
    <t>Какао с молоком сгущенным</t>
  </si>
  <si>
    <t>Каша рисовая молочная</t>
  </si>
  <si>
    <t>Рыба,тушеная с овощами</t>
  </si>
  <si>
    <t>Чай с лимоном</t>
  </si>
  <si>
    <t>ВСЕГО ЗА 7 ДЕНЬ</t>
  </si>
  <si>
    <t>ВСЕГО ЗА 8 ДЕНЬ</t>
  </si>
  <si>
    <t>ВСЕГО ЗА 9 ДЕНЬ</t>
  </si>
  <si>
    <t>Жаркое по-домашнему</t>
  </si>
  <si>
    <t>Суп с рыбными консерв.</t>
  </si>
  <si>
    <t>Куры отварные</t>
  </si>
  <si>
    <t>Каша пшенная молочная</t>
  </si>
  <si>
    <t>Рис отварной с маслом</t>
  </si>
  <si>
    <t>ВСЕГО ЗА 10 ДЕНЬ</t>
  </si>
  <si>
    <t>Макароны отварные</t>
  </si>
  <si>
    <t>1 день</t>
  </si>
  <si>
    <t>7-11 лет</t>
  </si>
  <si>
    <t>11 лет и старше</t>
  </si>
  <si>
    <t>Энергетическая ценность, ккал</t>
  </si>
  <si>
    <t>Выход порций в зависим. от возраста обучающихся (масса порции)</t>
  </si>
  <si>
    <t>40/150</t>
  </si>
  <si>
    <t>Овощи свежие в ассортименте</t>
  </si>
  <si>
    <t>2 день</t>
  </si>
  <si>
    <t xml:space="preserve">Фрукты свежие </t>
  </si>
  <si>
    <t>3 день</t>
  </si>
  <si>
    <t>Сок фруктовый</t>
  </si>
  <si>
    <t>4 день</t>
  </si>
  <si>
    <t>250/25</t>
  </si>
  <si>
    <t>5 день</t>
  </si>
  <si>
    <t>6 день</t>
  </si>
  <si>
    <t>7 день</t>
  </si>
  <si>
    <t>8 день</t>
  </si>
  <si>
    <t>Омлет натуральный с зеленым горошком</t>
  </si>
  <si>
    <t>9 день</t>
  </si>
  <si>
    <t>Гуляш из мяса говядины</t>
  </si>
  <si>
    <t>10 день</t>
  </si>
  <si>
    <t>60/50</t>
  </si>
  <si>
    <t>Зефир</t>
  </si>
  <si>
    <t>Суп с макаронными изделиями с цыпленком</t>
  </si>
  <si>
    <t>Щи из свежей капусты с картофелем с мясом и сметаной</t>
  </si>
  <si>
    <t>250/15/10</t>
  </si>
  <si>
    <t>Суп Рассольник с мясом и сметаной</t>
  </si>
  <si>
    <t>Суп картоф. с рис. крупой и кур.</t>
  </si>
  <si>
    <t>250/15</t>
  </si>
  <si>
    <t>Каша ячневая молочная вязкая</t>
  </si>
  <si>
    <t>Свекольник со сметаной с мясом</t>
  </si>
  <si>
    <t>Суп молоч. с макарон.издел.</t>
  </si>
  <si>
    <t>Рагу из овощей</t>
  </si>
  <si>
    <t>Запеканка из творога</t>
  </si>
  <si>
    <t>Суп из овощей на мяс. бульоне</t>
  </si>
  <si>
    <t>Каша гречневая молочная вязкая</t>
  </si>
  <si>
    <t>Картофель тушенный</t>
  </si>
  <si>
    <t>Картофель отварной с маслом</t>
  </si>
  <si>
    <t>Борщ с капуст. и картоф. со сметаной и мясом</t>
  </si>
  <si>
    <t>Суп крестьянский с крупой с кур. мяс</t>
  </si>
  <si>
    <t>Тефтели из говядины</t>
  </si>
  <si>
    <t>250/20</t>
  </si>
  <si>
    <t>250/25/10</t>
  </si>
  <si>
    <t>50/100</t>
  </si>
  <si>
    <t>200/15/10</t>
  </si>
  <si>
    <t>200/25</t>
  </si>
  <si>
    <t>200/20</t>
  </si>
  <si>
    <t>200/15</t>
  </si>
  <si>
    <t>200/25/10</t>
  </si>
  <si>
    <t>Хлеб ржаной</t>
  </si>
  <si>
    <t>Компот из изюма+Витамин С</t>
  </si>
  <si>
    <t>Компот из сухофруктов вит. С</t>
  </si>
  <si>
    <t>Напиток из плодов шиповника+вит С</t>
  </si>
  <si>
    <t>Компот из кураги +вит С</t>
  </si>
  <si>
    <t>Компот из кураги вит С</t>
  </si>
  <si>
    <t>Кофейный напиток с молоком</t>
  </si>
  <si>
    <t>Суп картофельный с бобовыми с мяом</t>
  </si>
  <si>
    <t>Курица, тушеная в соусе</t>
  </si>
  <si>
    <t>Шницель рыбный</t>
  </si>
  <si>
    <t>Бутерброд с сыром</t>
  </si>
  <si>
    <t>Бутерброд с маслом сливочным</t>
  </si>
  <si>
    <t>"Согласовано"</t>
  </si>
  <si>
    <t>"Утверждено"</t>
  </si>
  <si>
    <t>И.о. начальника ТО</t>
  </si>
  <si>
    <t>Начальник Департамента</t>
  </si>
  <si>
    <t xml:space="preserve">Руководитель   </t>
  </si>
  <si>
    <t>Управления Роспотребнадзора</t>
  </si>
  <si>
    <t xml:space="preserve">образования администрации </t>
  </si>
  <si>
    <t>общеобразовательной</t>
  </si>
  <si>
    <t>по Иркутской области</t>
  </si>
  <si>
    <t>Нижнеилимского района</t>
  </si>
  <si>
    <t>организации______________</t>
  </si>
  <si>
    <t>в Нижнеилимском районе</t>
  </si>
  <si>
    <t>Чибышева И.А.___________</t>
  </si>
  <si>
    <t>_______________________</t>
  </si>
  <si>
    <t>"___"_______________2018 г.</t>
  </si>
  <si>
    <t xml:space="preserve">         10-ДНЕВНОЕ МЕНЮ </t>
  </si>
  <si>
    <t xml:space="preserve">         для организации питания учащихся </t>
  </si>
  <si>
    <t>в школах Нижнеилимского муниципального района</t>
  </si>
  <si>
    <t xml:space="preserve">               ПРИМЕРНОЕ</t>
  </si>
  <si>
    <t>"___"_______________2019 г.</t>
  </si>
  <si>
    <t>2019 г.</t>
  </si>
  <si>
    <t>Бобров С.А.______________</t>
  </si>
  <si>
    <t>на 2019-2020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</si>
</sst>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6"/>
      <name val="Bookman Old Style"/>
      <family val="1"/>
      <charset val="204"/>
    </font>
    <font>
      <b/>
      <sz val="10"/>
      <name val="Arial CY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0" fillId="0" borderId="0" xfId="0" applyFont="1" applyBorder="1"/>
    <xf numFmtId="0" fontId="7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/>
    </xf>
    <xf numFmtId="0" fontId="6" fillId="0" borderId="0" xfId="2" applyNumberFormat="1" applyFont="1" applyFill="1" applyBorder="1" applyAlignment="1">
      <alignment horizontal="right"/>
    </xf>
    <xf numFmtId="0" fontId="7" fillId="0" borderId="0" xfId="2" applyNumberFormat="1" applyFont="1" applyBorder="1" applyAlignment="1">
      <alignment horizontal="right"/>
    </xf>
    <xf numFmtId="0" fontId="4" fillId="0" borderId="0" xfId="0" applyFont="1" applyBorder="1"/>
    <xf numFmtId="0" fontId="0" fillId="0" borderId="0" xfId="0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right"/>
    </xf>
    <xf numFmtId="0" fontId="3" fillId="2" borderId="1" xfId="0" applyFont="1" applyFill="1" applyBorder="1"/>
    <xf numFmtId="0" fontId="10" fillId="2" borderId="2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7" fillId="2" borderId="2" xfId="0" applyFont="1" applyFill="1" applyBorder="1"/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right" wrapText="1"/>
    </xf>
    <xf numFmtId="0" fontId="7" fillId="2" borderId="4" xfId="0" applyFont="1" applyFill="1" applyBorder="1"/>
    <xf numFmtId="0" fontId="6" fillId="2" borderId="1" xfId="2" applyNumberFormat="1" applyFont="1" applyFill="1" applyBorder="1" applyAlignment="1">
      <alignment horizontal="right"/>
    </xf>
    <xf numFmtId="0" fontId="7" fillId="2" borderId="1" xfId="2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right"/>
    </xf>
    <xf numFmtId="0" fontId="0" fillId="2" borderId="0" xfId="0" applyFill="1"/>
    <xf numFmtId="0" fontId="7" fillId="2" borderId="4" xfId="0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7" fillId="2" borderId="3" xfId="2" applyNumberFormat="1" applyFont="1" applyFill="1" applyBorder="1" applyAlignment="1">
      <alignment horizontal="right"/>
    </xf>
    <xf numFmtId="0" fontId="7" fillId="2" borderId="3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2" fillId="0" borderId="0" xfId="0" applyFont="1" applyAlignment="1"/>
    <xf numFmtId="0" fontId="8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/>
    <xf numFmtId="0" fontId="3" fillId="2" borderId="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selection activeCell="D15" sqref="D15"/>
    </sheetView>
  </sheetViews>
  <sheetFormatPr defaultRowHeight="12.75" x14ac:dyDescent="0.2"/>
  <cols>
    <col min="2" max="2" width="28.5703125" customWidth="1"/>
    <col min="4" max="4" width="48.85546875" customWidth="1"/>
  </cols>
  <sheetData>
    <row r="3" spans="1:7" x14ac:dyDescent="0.2">
      <c r="A3" t="s">
        <v>113</v>
      </c>
      <c r="D3" s="71" t="s">
        <v>113</v>
      </c>
      <c r="E3" t="s">
        <v>114</v>
      </c>
    </row>
    <row r="4" spans="1:7" x14ac:dyDescent="0.2">
      <c r="A4" t="s">
        <v>115</v>
      </c>
      <c r="D4" s="71" t="s">
        <v>116</v>
      </c>
      <c r="E4" t="s">
        <v>117</v>
      </c>
    </row>
    <row r="5" spans="1:7" x14ac:dyDescent="0.2">
      <c r="A5" t="s">
        <v>118</v>
      </c>
      <c r="D5" s="71" t="s">
        <v>119</v>
      </c>
      <c r="E5" t="s">
        <v>120</v>
      </c>
    </row>
    <row r="6" spans="1:7" x14ac:dyDescent="0.2">
      <c r="A6" t="s">
        <v>121</v>
      </c>
      <c r="D6" s="71" t="s">
        <v>122</v>
      </c>
      <c r="E6" t="s">
        <v>123</v>
      </c>
    </row>
    <row r="7" spans="1:7" x14ac:dyDescent="0.2">
      <c r="A7" t="s">
        <v>124</v>
      </c>
      <c r="D7" s="72" t="s">
        <v>125</v>
      </c>
      <c r="E7" t="s">
        <v>126</v>
      </c>
    </row>
    <row r="8" spans="1:7" x14ac:dyDescent="0.2">
      <c r="A8" t="s">
        <v>134</v>
      </c>
      <c r="C8" s="71"/>
      <c r="D8" s="71"/>
      <c r="E8" t="s">
        <v>126</v>
      </c>
    </row>
    <row r="9" spans="1:7" x14ac:dyDescent="0.2">
      <c r="A9" t="s">
        <v>127</v>
      </c>
      <c r="B9" t="s">
        <v>133</v>
      </c>
      <c r="D9" s="74" t="s">
        <v>132</v>
      </c>
      <c r="E9" t="s">
        <v>127</v>
      </c>
      <c r="G9" t="s">
        <v>133</v>
      </c>
    </row>
    <row r="10" spans="1:7" ht="20.25" x14ac:dyDescent="0.3">
      <c r="D10" s="75"/>
    </row>
    <row r="11" spans="1:7" x14ac:dyDescent="0.2">
      <c r="D11" s="76"/>
      <c r="E11" s="76"/>
      <c r="F11" s="76"/>
    </row>
    <row r="12" spans="1:7" ht="20.25" x14ac:dyDescent="0.2">
      <c r="D12" s="80" t="s">
        <v>131</v>
      </c>
      <c r="E12" s="76"/>
      <c r="F12" s="76"/>
    </row>
    <row r="13" spans="1:7" x14ac:dyDescent="0.2">
      <c r="D13" s="77" t="s">
        <v>128</v>
      </c>
    </row>
    <row r="14" spans="1:7" x14ac:dyDescent="0.2">
      <c r="D14" s="77" t="s">
        <v>129</v>
      </c>
    </row>
    <row r="15" spans="1:7" x14ac:dyDescent="0.2">
      <c r="D15" s="77" t="s">
        <v>130</v>
      </c>
    </row>
    <row r="16" spans="1:7" x14ac:dyDescent="0.2">
      <c r="D16" s="77" t="s">
        <v>135</v>
      </c>
    </row>
    <row r="17" spans="3:5" x14ac:dyDescent="0.2">
      <c r="C17" s="74"/>
      <c r="E17" s="74"/>
    </row>
    <row r="18" spans="3:5" x14ac:dyDescent="0.2">
      <c r="C18" s="74"/>
      <c r="D18" s="77"/>
      <c r="E18" s="74"/>
    </row>
    <row r="19" spans="3:5" x14ac:dyDescent="0.2">
      <c r="C19" s="74"/>
      <c r="D19" s="74"/>
      <c r="E19" s="74"/>
    </row>
    <row r="20" spans="3:5" x14ac:dyDescent="0.2">
      <c r="D20" s="78"/>
    </row>
    <row r="21" spans="3:5" x14ac:dyDescent="0.2">
      <c r="D21" s="78"/>
    </row>
    <row r="22" spans="3:5" x14ac:dyDescent="0.2">
      <c r="C22" s="79"/>
      <c r="D22" s="78"/>
      <c r="E22" s="79"/>
    </row>
    <row r="23" spans="3:5" x14ac:dyDescent="0.2">
      <c r="C23" s="76"/>
      <c r="D23" s="78"/>
      <c r="E23" s="79"/>
    </row>
    <row r="24" spans="3:5" x14ac:dyDescent="0.2">
      <c r="C24" s="76"/>
      <c r="D24" s="78"/>
      <c r="E24" s="76"/>
    </row>
    <row r="25" spans="3:5" x14ac:dyDescent="0.2">
      <c r="C25" s="73"/>
      <c r="D25" s="78"/>
      <c r="E25" s="73"/>
    </row>
    <row r="26" spans="3:5" x14ac:dyDescent="0.2">
      <c r="D26" s="78"/>
    </row>
    <row r="27" spans="3:5" x14ac:dyDescent="0.2">
      <c r="D27" s="7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5"/>
  <sheetViews>
    <sheetView workbookViewId="0">
      <selection activeCell="L14" sqref="L14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54"/>
    </row>
    <row r="3" spans="1:21" x14ac:dyDescent="0.2">
      <c r="A3" s="109" t="s">
        <v>70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12.75" customHeight="1" x14ac:dyDescent="0.2">
      <c r="A4" s="99" t="s">
        <v>14</v>
      </c>
      <c r="B4" s="100"/>
      <c r="C4" s="83" t="s">
        <v>13</v>
      </c>
      <c r="D4" s="99" t="s">
        <v>56</v>
      </c>
      <c r="E4" s="100"/>
      <c r="F4" s="81" t="s">
        <v>15</v>
      </c>
      <c r="G4" s="115"/>
      <c r="H4" s="115"/>
      <c r="I4" s="115"/>
      <c r="J4" s="115"/>
      <c r="K4" s="114"/>
      <c r="L4" s="99" t="s">
        <v>55</v>
      </c>
      <c r="M4" s="100"/>
      <c r="N4" s="81" t="s">
        <v>16</v>
      </c>
      <c r="O4" s="115"/>
      <c r="P4" s="115"/>
      <c r="Q4" s="114"/>
      <c r="R4" s="116" t="s">
        <v>17</v>
      </c>
      <c r="S4" s="119"/>
      <c r="T4" s="119"/>
      <c r="U4" s="118"/>
    </row>
    <row r="5" spans="1:21" ht="32.25" customHeight="1" x14ac:dyDescent="0.2">
      <c r="A5" s="110"/>
      <c r="B5" s="111"/>
      <c r="C5" s="112"/>
      <c r="D5" s="101"/>
      <c r="E5" s="102"/>
      <c r="F5" s="116" t="s">
        <v>9</v>
      </c>
      <c r="G5" s="118"/>
      <c r="H5" s="116" t="s">
        <v>10</v>
      </c>
      <c r="I5" s="118"/>
      <c r="J5" s="116" t="s">
        <v>11</v>
      </c>
      <c r="K5" s="118"/>
      <c r="L5" s="101"/>
      <c r="M5" s="102"/>
      <c r="N5" s="68" t="s">
        <v>0</v>
      </c>
      <c r="O5" s="68" t="s">
        <v>1</v>
      </c>
      <c r="P5" s="68" t="s">
        <v>2</v>
      </c>
      <c r="Q5" s="68" t="s">
        <v>20</v>
      </c>
      <c r="R5" s="68" t="s">
        <v>4</v>
      </c>
      <c r="S5" s="68" t="s">
        <v>5</v>
      </c>
      <c r="T5" s="68" t="s">
        <v>3</v>
      </c>
      <c r="U5" s="68" t="s">
        <v>6</v>
      </c>
    </row>
    <row r="6" spans="1:21" ht="23.25" customHeight="1" x14ac:dyDescent="0.2">
      <c r="A6" s="101"/>
      <c r="B6" s="102"/>
      <c r="C6" s="84"/>
      <c r="D6" s="67" t="s">
        <v>53</v>
      </c>
      <c r="E6" s="34" t="s">
        <v>54</v>
      </c>
      <c r="F6" s="67" t="s">
        <v>53</v>
      </c>
      <c r="G6" s="34" t="s">
        <v>54</v>
      </c>
      <c r="H6" s="67" t="s">
        <v>53</v>
      </c>
      <c r="I6" s="34" t="s">
        <v>54</v>
      </c>
      <c r="J6" s="67" t="s">
        <v>53</v>
      </c>
      <c r="K6" s="34" t="s">
        <v>54</v>
      </c>
      <c r="L6" s="67" t="s">
        <v>53</v>
      </c>
      <c r="M6" s="34" t="s">
        <v>54</v>
      </c>
      <c r="N6" s="68"/>
      <c r="O6" s="68"/>
      <c r="P6" s="68"/>
      <c r="Q6" s="68"/>
      <c r="R6" s="68"/>
      <c r="S6" s="68"/>
      <c r="T6" s="68"/>
      <c r="U6" s="68"/>
    </row>
    <row r="7" spans="1:21" x14ac:dyDescent="0.2">
      <c r="A7" s="30"/>
      <c r="B7" s="30"/>
      <c r="C7" s="35" t="s">
        <v>7</v>
      </c>
      <c r="D7" s="35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15.75" customHeight="1" x14ac:dyDescent="0.2">
      <c r="A8" s="36"/>
      <c r="B8" s="37"/>
      <c r="C8" s="36"/>
      <c r="D8" s="38"/>
      <c r="E8" s="38"/>
      <c r="F8" s="38"/>
      <c r="G8" s="38"/>
      <c r="H8" s="38"/>
      <c r="I8" s="38"/>
      <c r="J8" s="38"/>
      <c r="K8" s="38"/>
      <c r="L8" s="38"/>
      <c r="M8" s="38"/>
      <c r="N8" s="36"/>
      <c r="O8" s="36"/>
      <c r="P8" s="36"/>
      <c r="Q8" s="36"/>
      <c r="R8" s="36"/>
      <c r="S8" s="36"/>
      <c r="T8" s="36"/>
      <c r="U8" s="36"/>
    </row>
    <row r="9" spans="1:21" ht="21.75" customHeight="1" x14ac:dyDescent="0.2">
      <c r="A9" s="36">
        <v>2014</v>
      </c>
      <c r="B9" s="37">
        <v>384</v>
      </c>
      <c r="C9" s="37" t="s">
        <v>39</v>
      </c>
      <c r="D9" s="37">
        <v>150</v>
      </c>
      <c r="E9" s="48">
        <v>200</v>
      </c>
      <c r="F9" s="48">
        <v>7.76</v>
      </c>
      <c r="G9" s="30">
        <v>10.34</v>
      </c>
      <c r="H9" s="30">
        <v>10</v>
      </c>
      <c r="I9" s="30">
        <v>13.33</v>
      </c>
      <c r="J9" s="30">
        <v>43.52</v>
      </c>
      <c r="K9" s="30">
        <v>58.02</v>
      </c>
      <c r="L9" s="30">
        <v>296</v>
      </c>
      <c r="M9" s="30">
        <v>394.66</v>
      </c>
      <c r="N9" s="30">
        <v>0.01</v>
      </c>
      <c r="O9" s="30">
        <v>1.07</v>
      </c>
      <c r="P9" s="30">
        <v>0</v>
      </c>
      <c r="Q9" s="30">
        <v>0</v>
      </c>
      <c r="R9" s="30">
        <v>243.95</v>
      </c>
      <c r="S9" s="30">
        <v>0</v>
      </c>
      <c r="T9" s="30">
        <v>0</v>
      </c>
      <c r="U9" s="30">
        <v>0.77</v>
      </c>
    </row>
    <row r="10" spans="1:21" ht="19.5" customHeight="1" x14ac:dyDescent="0.2">
      <c r="A10" s="36">
        <v>2004</v>
      </c>
      <c r="B10" s="37">
        <v>3</v>
      </c>
      <c r="C10" s="36" t="s">
        <v>111</v>
      </c>
      <c r="D10" s="38">
        <v>50</v>
      </c>
      <c r="E10" s="38">
        <v>70</v>
      </c>
      <c r="F10" s="38">
        <v>5.93</v>
      </c>
      <c r="G10" s="38">
        <v>7.58</v>
      </c>
      <c r="H10" s="38">
        <v>2.99</v>
      </c>
      <c r="I10" s="38">
        <v>3.16</v>
      </c>
      <c r="J10" s="38">
        <v>21.4</v>
      </c>
      <c r="K10" s="38">
        <v>32.1</v>
      </c>
      <c r="L10" s="38">
        <v>129</v>
      </c>
      <c r="M10" s="38">
        <v>176</v>
      </c>
      <c r="N10" s="38">
        <v>5.0999999999999997E-2</v>
      </c>
      <c r="O10" s="38">
        <v>0</v>
      </c>
      <c r="P10" s="38">
        <v>1.7999999999999999E-2</v>
      </c>
      <c r="Q10" s="38">
        <v>0.52</v>
      </c>
      <c r="R10" s="38">
        <v>108.72</v>
      </c>
      <c r="S10" s="38">
        <v>88.36</v>
      </c>
      <c r="T10" s="38">
        <v>12.6</v>
      </c>
      <c r="U10" s="38">
        <v>0.55000000000000004</v>
      </c>
    </row>
    <row r="11" spans="1:21" ht="15" customHeight="1" x14ac:dyDescent="0.2">
      <c r="A11" s="30">
        <v>2014</v>
      </c>
      <c r="B11" s="30">
        <v>958</v>
      </c>
      <c r="C11" s="30" t="s">
        <v>18</v>
      </c>
      <c r="D11" s="30">
        <v>200</v>
      </c>
      <c r="E11" s="30">
        <v>200</v>
      </c>
      <c r="F11" s="30">
        <v>2.9</v>
      </c>
      <c r="G11" s="30">
        <v>2.9</v>
      </c>
      <c r="H11" s="30">
        <v>2</v>
      </c>
      <c r="I11" s="30">
        <v>2</v>
      </c>
      <c r="J11" s="30">
        <v>20.9</v>
      </c>
      <c r="K11" s="30">
        <v>20.9</v>
      </c>
      <c r="L11" s="30">
        <v>113</v>
      </c>
      <c r="M11" s="30">
        <v>113</v>
      </c>
      <c r="N11" s="30">
        <v>0.02</v>
      </c>
      <c r="O11" s="30">
        <v>0.4</v>
      </c>
      <c r="P11" s="30">
        <v>0</v>
      </c>
      <c r="Q11" s="30">
        <v>0</v>
      </c>
      <c r="R11" s="30">
        <v>129</v>
      </c>
      <c r="S11" s="30">
        <v>87</v>
      </c>
      <c r="T11" s="30">
        <v>13</v>
      </c>
      <c r="U11" s="30">
        <v>0.8</v>
      </c>
    </row>
    <row r="12" spans="1:21" x14ac:dyDescent="0.2">
      <c r="A12" s="30"/>
      <c r="B12" s="30"/>
      <c r="C12" s="40" t="s">
        <v>29</v>
      </c>
      <c r="D12" s="30"/>
      <c r="E12" s="30"/>
      <c r="F12" s="30">
        <f t="shared" ref="F12:U12" si="0">SUM(F9:F11)</f>
        <v>16.59</v>
      </c>
      <c r="G12" s="30">
        <f t="shared" si="0"/>
        <v>20.82</v>
      </c>
      <c r="H12" s="30">
        <f t="shared" si="0"/>
        <v>14.99</v>
      </c>
      <c r="I12" s="30">
        <f t="shared" si="0"/>
        <v>18.490000000000002</v>
      </c>
      <c r="J12" s="30">
        <f t="shared" si="0"/>
        <v>85.82</v>
      </c>
      <c r="K12" s="30">
        <f t="shared" si="0"/>
        <v>111.02000000000001</v>
      </c>
      <c r="L12" s="30">
        <f t="shared" si="0"/>
        <v>538</v>
      </c>
      <c r="M12" s="30">
        <f t="shared" si="0"/>
        <v>683.66000000000008</v>
      </c>
      <c r="N12" s="30">
        <f t="shared" si="0"/>
        <v>8.1000000000000003E-2</v>
      </c>
      <c r="O12" s="30">
        <f t="shared" si="0"/>
        <v>1.4700000000000002</v>
      </c>
      <c r="P12" s="30">
        <f t="shared" si="0"/>
        <v>1.7999999999999999E-2</v>
      </c>
      <c r="Q12" s="30">
        <f t="shared" si="0"/>
        <v>0.52</v>
      </c>
      <c r="R12" s="30">
        <f t="shared" si="0"/>
        <v>481.66999999999996</v>
      </c>
      <c r="S12" s="30">
        <f t="shared" si="0"/>
        <v>175.36</v>
      </c>
      <c r="T12" s="30">
        <f t="shared" si="0"/>
        <v>25.6</v>
      </c>
      <c r="U12" s="30">
        <f t="shared" si="0"/>
        <v>2.12</v>
      </c>
    </row>
    <row r="13" spans="1:2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x14ac:dyDescent="0.2">
      <c r="A14" s="30"/>
      <c r="B14" s="30"/>
      <c r="C14" s="35" t="s">
        <v>8</v>
      </c>
      <c r="D14" s="3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19.5" customHeight="1" x14ac:dyDescent="0.2">
      <c r="A15" s="36">
        <v>2001</v>
      </c>
      <c r="B15" s="36">
        <v>14</v>
      </c>
      <c r="C15" s="41" t="s">
        <v>58</v>
      </c>
      <c r="D15" s="36">
        <v>60</v>
      </c>
      <c r="E15" s="36">
        <v>80</v>
      </c>
      <c r="F15" s="36">
        <v>0.48</v>
      </c>
      <c r="G15" s="36">
        <f>0.48*100/60</f>
        <v>0.8</v>
      </c>
      <c r="H15" s="36">
        <v>0.06</v>
      </c>
      <c r="I15" s="36">
        <v>0.1</v>
      </c>
      <c r="J15" s="36">
        <v>1.56</v>
      </c>
      <c r="K15" s="36">
        <v>2.6</v>
      </c>
      <c r="L15" s="36">
        <v>58.4</v>
      </c>
      <c r="M15" s="36">
        <v>97.33</v>
      </c>
      <c r="N15" s="36">
        <v>0.02</v>
      </c>
      <c r="O15" s="36">
        <v>13.5</v>
      </c>
      <c r="P15" s="36">
        <v>1.52</v>
      </c>
      <c r="Q15" s="36">
        <v>0</v>
      </c>
      <c r="R15" s="36">
        <v>15</v>
      </c>
      <c r="S15" s="36">
        <v>38</v>
      </c>
      <c r="T15" s="36">
        <v>2</v>
      </c>
      <c r="U15" s="36">
        <v>1</v>
      </c>
    </row>
    <row r="16" spans="1:21" ht="23.25" customHeight="1" x14ac:dyDescent="0.2">
      <c r="A16" s="30">
        <v>2014</v>
      </c>
      <c r="B16" s="30">
        <v>170</v>
      </c>
      <c r="C16" s="63" t="s">
        <v>90</v>
      </c>
      <c r="D16" s="32" t="s">
        <v>100</v>
      </c>
      <c r="E16" s="32" t="s">
        <v>94</v>
      </c>
      <c r="F16" s="30">
        <v>9.5</v>
      </c>
      <c r="G16" s="30">
        <v>9.5</v>
      </c>
      <c r="H16" s="30">
        <v>27.25</v>
      </c>
      <c r="I16" s="30">
        <v>27.25</v>
      </c>
      <c r="J16" s="30">
        <v>33.5</v>
      </c>
      <c r="K16" s="30">
        <v>33.5</v>
      </c>
      <c r="L16" s="30">
        <v>154</v>
      </c>
      <c r="M16" s="30">
        <v>154</v>
      </c>
      <c r="N16" s="30">
        <v>0.06</v>
      </c>
      <c r="O16" s="30">
        <v>9.6</v>
      </c>
      <c r="P16" s="30">
        <v>2E-3</v>
      </c>
      <c r="Q16" s="30">
        <v>5.0000000000000001E-3</v>
      </c>
      <c r="R16" s="30">
        <v>8.0000000000000004E-4</v>
      </c>
      <c r="S16" s="30">
        <v>2E-3</v>
      </c>
      <c r="T16" s="30">
        <v>7.0000000000000001E-3</v>
      </c>
      <c r="U16" s="30">
        <v>5.0000000000000001E-3</v>
      </c>
    </row>
    <row r="17" spans="1:21" ht="18.75" customHeight="1" x14ac:dyDescent="0.2">
      <c r="A17" s="30">
        <v>2004</v>
      </c>
      <c r="B17" s="30">
        <v>436</v>
      </c>
      <c r="C17" s="30" t="s">
        <v>45</v>
      </c>
      <c r="D17" s="32" t="s">
        <v>95</v>
      </c>
      <c r="E17" s="32" t="s">
        <v>95</v>
      </c>
      <c r="F17" s="30">
        <v>13.5</v>
      </c>
      <c r="G17" s="30">
        <v>15</v>
      </c>
      <c r="H17" s="30">
        <v>14.5</v>
      </c>
      <c r="I17" s="30">
        <v>16.12</v>
      </c>
      <c r="J17" s="30">
        <v>14.6</v>
      </c>
      <c r="K17" s="30">
        <v>16.260000000000002</v>
      </c>
      <c r="L17" s="30">
        <v>373.58</v>
      </c>
      <c r="M17" s="30">
        <v>399.65</v>
      </c>
      <c r="N17" s="30">
        <v>5.0000000000000001E-3</v>
      </c>
      <c r="O17" s="30">
        <v>1.28</v>
      </c>
      <c r="P17" s="30">
        <v>0</v>
      </c>
      <c r="Q17" s="30">
        <v>0</v>
      </c>
      <c r="R17" s="30">
        <v>6.36</v>
      </c>
      <c r="S17" s="30">
        <v>0</v>
      </c>
      <c r="T17" s="30">
        <v>0</v>
      </c>
      <c r="U17" s="30">
        <v>0.28000000000000003</v>
      </c>
    </row>
    <row r="18" spans="1:21" ht="21.75" customHeight="1" x14ac:dyDescent="0.2">
      <c r="A18" s="30"/>
      <c r="B18" s="32" t="s">
        <v>26</v>
      </c>
      <c r="C18" s="30" t="s">
        <v>19</v>
      </c>
      <c r="D18" s="32">
        <v>60</v>
      </c>
      <c r="E18" s="32">
        <v>60</v>
      </c>
      <c r="F18" s="30">
        <v>4.5599999999999996</v>
      </c>
      <c r="G18" s="30">
        <v>4.5599999999999996</v>
      </c>
      <c r="H18" s="30">
        <v>0.48</v>
      </c>
      <c r="I18" s="30">
        <v>0.48</v>
      </c>
      <c r="J18" s="30">
        <v>29.52</v>
      </c>
      <c r="K18" s="30">
        <v>29.52</v>
      </c>
      <c r="L18" s="30">
        <v>141</v>
      </c>
      <c r="M18" s="30">
        <v>141</v>
      </c>
      <c r="N18" s="30">
        <v>6.6000000000000003E-2</v>
      </c>
      <c r="O18" s="30">
        <v>0</v>
      </c>
      <c r="P18" s="30">
        <v>0</v>
      </c>
      <c r="Q18" s="30">
        <v>0.66</v>
      </c>
      <c r="R18" s="30">
        <v>12</v>
      </c>
      <c r="S18" s="30">
        <v>39</v>
      </c>
      <c r="T18" s="30">
        <v>8.4</v>
      </c>
      <c r="U18" s="30">
        <v>0.66</v>
      </c>
    </row>
    <row r="19" spans="1:21" ht="21.75" customHeight="1" x14ac:dyDescent="0.2">
      <c r="A19" s="30"/>
      <c r="B19" s="32" t="s">
        <v>26</v>
      </c>
      <c r="C19" s="30" t="s">
        <v>101</v>
      </c>
      <c r="D19" s="32">
        <v>50</v>
      </c>
      <c r="E19" s="32">
        <v>72</v>
      </c>
      <c r="F19" s="30">
        <v>4.5599999999999996</v>
      </c>
      <c r="G19" s="30">
        <v>4.5599999999999996</v>
      </c>
      <c r="H19" s="30">
        <v>0.48</v>
      </c>
      <c r="I19" s="30">
        <v>0.48</v>
      </c>
      <c r="J19" s="30">
        <v>12.44</v>
      </c>
      <c r="K19" s="30">
        <v>12.44</v>
      </c>
      <c r="L19" s="30">
        <v>70</v>
      </c>
      <c r="M19" s="30">
        <v>70</v>
      </c>
      <c r="N19" s="30">
        <v>6.6000000000000003E-2</v>
      </c>
      <c r="O19" s="30">
        <v>0</v>
      </c>
      <c r="P19" s="30">
        <v>0</v>
      </c>
      <c r="Q19" s="30">
        <v>0.66</v>
      </c>
      <c r="R19" s="30">
        <v>12</v>
      </c>
      <c r="S19" s="30">
        <v>39</v>
      </c>
      <c r="T19" s="30">
        <v>8.4</v>
      </c>
      <c r="U19" s="30">
        <v>0.66</v>
      </c>
    </row>
    <row r="20" spans="1:21" ht="19.5" customHeight="1" x14ac:dyDescent="0.2">
      <c r="A20" s="36">
        <v>2014</v>
      </c>
      <c r="B20" s="39">
        <v>944</v>
      </c>
      <c r="C20" s="37" t="s">
        <v>41</v>
      </c>
      <c r="D20" s="62">
        <v>200</v>
      </c>
      <c r="E20" s="61">
        <v>200</v>
      </c>
      <c r="F20" s="61">
        <v>0.13</v>
      </c>
      <c r="G20" s="61">
        <v>0.13</v>
      </c>
      <c r="H20" s="61">
        <v>0</v>
      </c>
      <c r="I20" s="36">
        <v>0</v>
      </c>
      <c r="J20" s="36">
        <v>15.37</v>
      </c>
      <c r="K20" s="36">
        <v>15.37</v>
      </c>
      <c r="L20" s="36">
        <v>59.4</v>
      </c>
      <c r="M20" s="36">
        <v>59.4</v>
      </c>
      <c r="N20" s="36">
        <v>0</v>
      </c>
      <c r="O20" s="36">
        <v>22</v>
      </c>
      <c r="P20" s="36">
        <v>0</v>
      </c>
      <c r="Q20" s="30">
        <v>0</v>
      </c>
      <c r="R20" s="30">
        <v>0.2</v>
      </c>
      <c r="S20" s="30">
        <v>0</v>
      </c>
      <c r="T20" s="30">
        <v>0</v>
      </c>
      <c r="U20" s="30">
        <v>0.2</v>
      </c>
    </row>
    <row r="21" spans="1:21" x14ac:dyDescent="0.2">
      <c r="A21" s="30"/>
      <c r="B21" s="30"/>
      <c r="C21" s="40" t="s">
        <v>29</v>
      </c>
      <c r="D21" s="32"/>
      <c r="E21" s="30"/>
      <c r="F21" s="30">
        <f>SUM(F15:F20)</f>
        <v>32.730000000000004</v>
      </c>
      <c r="G21" s="30">
        <f t="shared" ref="G21:U21" si="1">SUM(G15:G20)</f>
        <v>34.550000000000004</v>
      </c>
      <c r="H21" s="30">
        <f t="shared" si="1"/>
        <v>42.769999999999996</v>
      </c>
      <c r="I21" s="30">
        <f t="shared" si="1"/>
        <v>44.429999999999993</v>
      </c>
      <c r="J21" s="30">
        <f t="shared" si="1"/>
        <v>106.99000000000001</v>
      </c>
      <c r="K21" s="30">
        <f t="shared" si="1"/>
        <v>109.69</v>
      </c>
      <c r="L21" s="30">
        <f t="shared" si="1"/>
        <v>856.38</v>
      </c>
      <c r="M21" s="30">
        <f t="shared" si="1"/>
        <v>921.38</v>
      </c>
      <c r="N21" s="30">
        <f t="shared" si="1"/>
        <v>0.21700000000000003</v>
      </c>
      <c r="O21" s="30">
        <f t="shared" si="1"/>
        <v>46.38</v>
      </c>
      <c r="P21" s="30">
        <f t="shared" si="1"/>
        <v>1.522</v>
      </c>
      <c r="Q21" s="30">
        <f t="shared" si="1"/>
        <v>1.3250000000000002</v>
      </c>
      <c r="R21" s="30">
        <f t="shared" si="1"/>
        <v>45.5608</v>
      </c>
      <c r="S21" s="30">
        <f t="shared" si="1"/>
        <v>116.00200000000001</v>
      </c>
      <c r="T21" s="30">
        <f t="shared" si="1"/>
        <v>18.807000000000002</v>
      </c>
      <c r="U21" s="30">
        <f t="shared" si="1"/>
        <v>2.8050000000000002</v>
      </c>
    </row>
    <row r="22" spans="1:21" x14ac:dyDescent="0.2">
      <c r="A22" s="30"/>
      <c r="B22" s="30"/>
      <c r="C22" s="30"/>
      <c r="D22" s="32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x14ac:dyDescent="0.2">
      <c r="A23" s="30"/>
      <c r="B23" s="30"/>
      <c r="C23" s="40" t="s">
        <v>44</v>
      </c>
      <c r="D23" s="40"/>
      <c r="E23" s="49"/>
      <c r="F23" s="49">
        <f t="shared" ref="F23:U23" si="2">F12+F21</f>
        <v>49.320000000000007</v>
      </c>
      <c r="G23" s="49">
        <f t="shared" si="2"/>
        <v>55.370000000000005</v>
      </c>
      <c r="H23" s="49">
        <f t="shared" si="2"/>
        <v>57.76</v>
      </c>
      <c r="I23" s="49">
        <f t="shared" si="2"/>
        <v>62.919999999999995</v>
      </c>
      <c r="J23" s="49">
        <f t="shared" si="2"/>
        <v>192.81</v>
      </c>
      <c r="K23" s="49">
        <f t="shared" si="2"/>
        <v>220.71</v>
      </c>
      <c r="L23" s="49">
        <f t="shared" si="2"/>
        <v>1394.38</v>
      </c>
      <c r="M23" s="49">
        <f t="shared" si="2"/>
        <v>1605.04</v>
      </c>
      <c r="N23" s="49">
        <f t="shared" si="2"/>
        <v>0.29800000000000004</v>
      </c>
      <c r="O23" s="49">
        <f t="shared" si="2"/>
        <v>47.85</v>
      </c>
      <c r="P23" s="49">
        <f t="shared" si="2"/>
        <v>1.54</v>
      </c>
      <c r="Q23" s="49">
        <f t="shared" si="2"/>
        <v>1.8450000000000002</v>
      </c>
      <c r="R23" s="49">
        <f t="shared" si="2"/>
        <v>527.23079999999993</v>
      </c>
      <c r="S23" s="49">
        <f t="shared" si="2"/>
        <v>291.36200000000002</v>
      </c>
      <c r="T23" s="49">
        <f t="shared" si="2"/>
        <v>44.407000000000004</v>
      </c>
      <c r="U23" s="49">
        <f t="shared" si="2"/>
        <v>4.9250000000000007</v>
      </c>
    </row>
    <row r="24" spans="1:2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</sheetData>
  <mergeCells count="13">
    <mergeCell ref="B1:U1"/>
    <mergeCell ref="J5:K5"/>
    <mergeCell ref="A3:U3"/>
    <mergeCell ref="A4:B6"/>
    <mergeCell ref="C4:C6"/>
    <mergeCell ref="D4:E5"/>
    <mergeCell ref="F4:K4"/>
    <mergeCell ref="L4:M5"/>
    <mergeCell ref="N4:Q4"/>
    <mergeCell ref="R4:U4"/>
    <mergeCell ref="F5:G5"/>
    <mergeCell ref="H5:I5"/>
    <mergeCell ref="A2:T2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3"/>
  <sheetViews>
    <sheetView workbookViewId="0">
      <selection activeCell="L21" sqref="L21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2">
      <c r="A2" s="54"/>
      <c r="B2" s="107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x14ac:dyDescent="0.2">
      <c r="A3" s="54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1" x14ac:dyDescent="0.2">
      <c r="A4" s="109" t="s">
        <v>72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ht="12.75" customHeight="1" x14ac:dyDescent="0.2">
      <c r="A5" s="91" t="s">
        <v>14</v>
      </c>
      <c r="B5" s="92"/>
      <c r="C5" s="83" t="s">
        <v>13</v>
      </c>
      <c r="D5" s="99" t="s">
        <v>56</v>
      </c>
      <c r="E5" s="100"/>
      <c r="F5" s="81" t="s">
        <v>15</v>
      </c>
      <c r="G5" s="103"/>
      <c r="H5" s="103"/>
      <c r="I5" s="103"/>
      <c r="J5" s="103"/>
      <c r="K5" s="82"/>
      <c r="L5" s="99" t="s">
        <v>55</v>
      </c>
      <c r="M5" s="104"/>
      <c r="N5" s="85" t="s">
        <v>16</v>
      </c>
      <c r="O5" s="86"/>
      <c r="P5" s="86"/>
      <c r="Q5" s="86"/>
      <c r="R5" s="87" t="s">
        <v>17</v>
      </c>
      <c r="S5" s="87"/>
      <c r="T5" s="87"/>
      <c r="U5" s="87"/>
    </row>
    <row r="6" spans="1:21" ht="33.75" customHeight="1" x14ac:dyDescent="0.2">
      <c r="A6" s="93"/>
      <c r="B6" s="94"/>
      <c r="C6" s="97"/>
      <c r="D6" s="101"/>
      <c r="E6" s="102"/>
      <c r="F6" s="81" t="s">
        <v>9</v>
      </c>
      <c r="G6" s="82"/>
      <c r="H6" s="81" t="s">
        <v>10</v>
      </c>
      <c r="I6" s="82"/>
      <c r="J6" s="81" t="s">
        <v>11</v>
      </c>
      <c r="K6" s="82"/>
      <c r="L6" s="105"/>
      <c r="M6" s="106"/>
      <c r="N6" s="83" t="s">
        <v>0</v>
      </c>
      <c r="O6" s="83" t="s">
        <v>1</v>
      </c>
      <c r="P6" s="83" t="s">
        <v>2</v>
      </c>
      <c r="Q6" s="83" t="s">
        <v>20</v>
      </c>
      <c r="R6" s="83" t="s">
        <v>4</v>
      </c>
      <c r="S6" s="83" t="s">
        <v>5</v>
      </c>
      <c r="T6" s="83" t="s">
        <v>3</v>
      </c>
      <c r="U6" s="83" t="s">
        <v>6</v>
      </c>
    </row>
    <row r="7" spans="1:21" ht="36" customHeight="1" x14ac:dyDescent="0.2">
      <c r="A7" s="95"/>
      <c r="B7" s="96"/>
      <c r="C7" s="98"/>
      <c r="D7" s="33" t="s">
        <v>53</v>
      </c>
      <c r="E7" s="34" t="s">
        <v>54</v>
      </c>
      <c r="F7" s="33" t="s">
        <v>53</v>
      </c>
      <c r="G7" s="34" t="s">
        <v>54</v>
      </c>
      <c r="H7" s="33" t="s">
        <v>53</v>
      </c>
      <c r="I7" s="34" t="s">
        <v>54</v>
      </c>
      <c r="J7" s="33" t="s">
        <v>53</v>
      </c>
      <c r="K7" s="34" t="s">
        <v>54</v>
      </c>
      <c r="L7" s="33" t="s">
        <v>53</v>
      </c>
      <c r="M7" s="34" t="s">
        <v>54</v>
      </c>
      <c r="N7" s="84"/>
      <c r="O7" s="84"/>
      <c r="P7" s="84"/>
      <c r="Q7" s="84"/>
      <c r="R7" s="84"/>
      <c r="S7" s="84"/>
      <c r="T7" s="84"/>
      <c r="U7" s="84"/>
    </row>
    <row r="8" spans="1:21" x14ac:dyDescent="0.2">
      <c r="A8" s="30"/>
      <c r="B8" s="30"/>
      <c r="C8" s="35" t="s">
        <v>7</v>
      </c>
      <c r="D8" s="3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25.5" customHeight="1" x14ac:dyDescent="0.2">
      <c r="A9" s="36">
        <v>2004</v>
      </c>
      <c r="B9" s="39">
        <v>133</v>
      </c>
      <c r="C9" s="61" t="s">
        <v>48</v>
      </c>
      <c r="D9" s="38">
        <v>150</v>
      </c>
      <c r="E9" s="38">
        <v>200</v>
      </c>
      <c r="F9" s="38">
        <v>6.9</v>
      </c>
      <c r="G9" s="38">
        <v>6.9</v>
      </c>
      <c r="H9" s="38">
        <v>9.6</v>
      </c>
      <c r="I9" s="38">
        <v>9.6</v>
      </c>
      <c r="J9" s="38">
        <v>25.5</v>
      </c>
      <c r="K9" s="38">
        <v>25.5</v>
      </c>
      <c r="L9" s="38">
        <v>215</v>
      </c>
      <c r="M9" s="38">
        <v>215</v>
      </c>
      <c r="N9" s="36">
        <v>0.11</v>
      </c>
      <c r="O9" s="36">
        <v>0</v>
      </c>
      <c r="P9" s="36">
        <v>0.1</v>
      </c>
      <c r="Q9" s="36"/>
      <c r="R9" s="36">
        <v>83</v>
      </c>
      <c r="S9" s="36">
        <v>172</v>
      </c>
      <c r="T9" s="36">
        <v>40</v>
      </c>
      <c r="U9" s="36">
        <v>2</v>
      </c>
    </row>
    <row r="10" spans="1:21" ht="19.5" customHeight="1" x14ac:dyDescent="0.2">
      <c r="A10" s="30">
        <v>2004</v>
      </c>
      <c r="B10" s="30">
        <v>1</v>
      </c>
      <c r="C10" s="30" t="s">
        <v>112</v>
      </c>
      <c r="D10" s="32">
        <v>50</v>
      </c>
      <c r="E10" s="32">
        <v>70</v>
      </c>
      <c r="F10" s="30">
        <v>3.39</v>
      </c>
      <c r="G10" s="30">
        <v>5.04</v>
      </c>
      <c r="H10" s="30">
        <v>7.6</v>
      </c>
      <c r="I10" s="30">
        <v>7.77</v>
      </c>
      <c r="J10" s="30">
        <v>21.54</v>
      </c>
      <c r="K10" s="30">
        <v>32.24</v>
      </c>
      <c r="L10" s="30">
        <v>160.1</v>
      </c>
      <c r="M10" s="30">
        <v>207.1</v>
      </c>
      <c r="N10" s="30">
        <v>5.1999999999999998E-2</v>
      </c>
      <c r="O10" s="30">
        <v>0</v>
      </c>
      <c r="P10" s="30">
        <v>0.03</v>
      </c>
      <c r="Q10" s="30">
        <v>0.54400000000000004</v>
      </c>
      <c r="R10" s="30">
        <v>168.72</v>
      </c>
      <c r="S10" s="30">
        <v>124.4</v>
      </c>
      <c r="T10" s="30">
        <v>14.9</v>
      </c>
      <c r="U10" s="30">
        <v>0.59199999999999997</v>
      </c>
    </row>
    <row r="11" spans="1:21" ht="21.75" customHeight="1" x14ac:dyDescent="0.2">
      <c r="A11" s="30">
        <v>2014</v>
      </c>
      <c r="B11" s="30">
        <v>201</v>
      </c>
      <c r="C11" s="31" t="s">
        <v>38</v>
      </c>
      <c r="D11" s="30">
        <v>200</v>
      </c>
      <c r="E11" s="32">
        <v>200</v>
      </c>
      <c r="F11" s="30">
        <v>5</v>
      </c>
      <c r="G11" s="30">
        <v>5</v>
      </c>
      <c r="H11" s="30">
        <v>6</v>
      </c>
      <c r="I11" s="30">
        <v>6</v>
      </c>
      <c r="J11" s="30">
        <v>18</v>
      </c>
      <c r="K11" s="30">
        <v>18</v>
      </c>
      <c r="L11" s="30">
        <v>190</v>
      </c>
      <c r="M11" s="30">
        <v>190</v>
      </c>
      <c r="N11" s="30">
        <v>0</v>
      </c>
      <c r="O11" s="30">
        <v>0</v>
      </c>
      <c r="P11" s="30">
        <v>0</v>
      </c>
      <c r="Q11" s="30">
        <v>0</v>
      </c>
      <c r="R11" s="30">
        <v>9.1999999999999993</v>
      </c>
      <c r="S11" s="30">
        <v>14.8</v>
      </c>
      <c r="T11" s="30">
        <v>7.8</v>
      </c>
      <c r="U11" s="30">
        <v>1.6</v>
      </c>
    </row>
    <row r="12" spans="1:21" x14ac:dyDescent="0.2">
      <c r="A12" s="30"/>
      <c r="B12" s="30"/>
      <c r="C12" s="40" t="s">
        <v>29</v>
      </c>
      <c r="D12" s="30"/>
      <c r="E12" s="30"/>
      <c r="F12" s="30">
        <f t="shared" ref="F12:U12" si="0">SUM(F9:F11)</f>
        <v>15.290000000000001</v>
      </c>
      <c r="G12" s="30">
        <f t="shared" si="0"/>
        <v>16.940000000000001</v>
      </c>
      <c r="H12" s="30">
        <f t="shared" si="0"/>
        <v>23.2</v>
      </c>
      <c r="I12" s="30">
        <f t="shared" si="0"/>
        <v>23.369999999999997</v>
      </c>
      <c r="J12" s="30">
        <f t="shared" si="0"/>
        <v>65.039999999999992</v>
      </c>
      <c r="K12" s="30">
        <f t="shared" si="0"/>
        <v>75.740000000000009</v>
      </c>
      <c r="L12" s="30">
        <f t="shared" si="0"/>
        <v>565.1</v>
      </c>
      <c r="M12" s="30">
        <f t="shared" si="0"/>
        <v>612.1</v>
      </c>
      <c r="N12" s="30">
        <f t="shared" si="0"/>
        <v>0.16200000000000001</v>
      </c>
      <c r="O12" s="30">
        <f t="shared" si="0"/>
        <v>0</v>
      </c>
      <c r="P12" s="30">
        <f t="shared" si="0"/>
        <v>0.13</v>
      </c>
      <c r="Q12" s="30">
        <f t="shared" si="0"/>
        <v>0.54400000000000004</v>
      </c>
      <c r="R12" s="30">
        <f t="shared" si="0"/>
        <v>260.92</v>
      </c>
      <c r="S12" s="30">
        <f t="shared" si="0"/>
        <v>311.2</v>
      </c>
      <c r="T12" s="30">
        <f t="shared" si="0"/>
        <v>62.699999999999996</v>
      </c>
      <c r="U12" s="30">
        <f t="shared" si="0"/>
        <v>4.1920000000000002</v>
      </c>
    </row>
    <row r="13" spans="1:21" x14ac:dyDescent="0.2">
      <c r="A13" s="30"/>
      <c r="B13" s="30"/>
      <c r="C13" s="4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x14ac:dyDescent="0.2">
      <c r="A14" s="30"/>
      <c r="B14" s="30"/>
      <c r="C14" s="35" t="s">
        <v>8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22.5" customHeight="1" x14ac:dyDescent="0.2">
      <c r="A15" s="30">
        <v>2008</v>
      </c>
      <c r="B15" s="30">
        <v>204</v>
      </c>
      <c r="C15" s="30" t="s">
        <v>46</v>
      </c>
      <c r="D15" s="32">
        <v>200</v>
      </c>
      <c r="E15" s="32">
        <v>250</v>
      </c>
      <c r="F15" s="30">
        <v>11.52</v>
      </c>
      <c r="G15" s="30">
        <v>11.52</v>
      </c>
      <c r="H15" s="30">
        <v>9.02</v>
      </c>
      <c r="I15" s="30">
        <v>9.02</v>
      </c>
      <c r="J15" s="30">
        <v>20.059999999999999</v>
      </c>
      <c r="K15" s="30">
        <v>20.059999999999999</v>
      </c>
      <c r="L15" s="30">
        <v>307.81</v>
      </c>
      <c r="M15" s="30">
        <v>307.81</v>
      </c>
      <c r="N15" s="30">
        <v>0.1</v>
      </c>
      <c r="O15" s="30">
        <v>0</v>
      </c>
      <c r="P15" s="30">
        <v>2.5000000000000001E-2</v>
      </c>
      <c r="Q15" s="30">
        <v>0.75</v>
      </c>
      <c r="R15" s="30">
        <v>63.75</v>
      </c>
      <c r="S15" s="30">
        <v>165.75</v>
      </c>
      <c r="T15" s="30">
        <v>48.25</v>
      </c>
      <c r="U15" s="30">
        <v>1.25</v>
      </c>
    </row>
    <row r="16" spans="1:21" ht="17.25" customHeight="1" x14ac:dyDescent="0.2">
      <c r="A16" s="30">
        <v>2014</v>
      </c>
      <c r="B16" s="30">
        <v>90</v>
      </c>
      <c r="C16" s="30" t="s">
        <v>27</v>
      </c>
      <c r="D16" s="32" t="s">
        <v>57</v>
      </c>
      <c r="E16" s="32" t="s">
        <v>57</v>
      </c>
      <c r="F16" s="30">
        <v>24</v>
      </c>
      <c r="G16" s="30">
        <v>24</v>
      </c>
      <c r="H16" s="30">
        <v>13.35</v>
      </c>
      <c r="I16" s="30">
        <v>13.35</v>
      </c>
      <c r="J16" s="30">
        <v>42.6</v>
      </c>
      <c r="K16" s="30">
        <v>42.6</v>
      </c>
      <c r="L16" s="30">
        <v>393.75</v>
      </c>
      <c r="M16" s="30">
        <v>393.75</v>
      </c>
      <c r="N16" s="30">
        <v>0.1</v>
      </c>
      <c r="O16" s="30">
        <v>0</v>
      </c>
      <c r="P16" s="30">
        <v>20</v>
      </c>
      <c r="Q16" s="30">
        <v>3.2</v>
      </c>
      <c r="R16" s="30">
        <v>24.1</v>
      </c>
      <c r="S16" s="30">
        <v>200</v>
      </c>
      <c r="T16" s="30">
        <v>43.3</v>
      </c>
      <c r="U16" s="30">
        <v>3.2</v>
      </c>
    </row>
    <row r="17" spans="1:21" x14ac:dyDescent="0.2">
      <c r="A17" s="30"/>
      <c r="B17" s="32" t="s">
        <v>26</v>
      </c>
      <c r="C17" s="30" t="s">
        <v>19</v>
      </c>
      <c r="D17" s="32">
        <v>60</v>
      </c>
      <c r="E17" s="32">
        <v>60</v>
      </c>
      <c r="F17" s="30">
        <v>4.5599999999999996</v>
      </c>
      <c r="G17" s="30">
        <v>4.5599999999999996</v>
      </c>
      <c r="H17" s="30">
        <v>0.48</v>
      </c>
      <c r="I17" s="30">
        <v>0.48</v>
      </c>
      <c r="J17" s="30">
        <v>29.52</v>
      </c>
      <c r="K17" s="30">
        <v>29.52</v>
      </c>
      <c r="L17" s="30">
        <v>141</v>
      </c>
      <c r="M17" s="30">
        <v>141</v>
      </c>
      <c r="N17" s="30">
        <v>6.6000000000000003E-2</v>
      </c>
      <c r="O17" s="30">
        <v>0</v>
      </c>
      <c r="P17" s="30">
        <v>0</v>
      </c>
      <c r="Q17" s="30">
        <v>0.66</v>
      </c>
      <c r="R17" s="30">
        <v>12</v>
      </c>
      <c r="S17" s="30">
        <v>39</v>
      </c>
      <c r="T17" s="30">
        <v>8.4</v>
      </c>
      <c r="U17" s="30">
        <v>0.66</v>
      </c>
    </row>
    <row r="18" spans="1:21" x14ac:dyDescent="0.2">
      <c r="A18" s="30"/>
      <c r="B18" s="32" t="s">
        <v>26</v>
      </c>
      <c r="C18" s="30" t="s">
        <v>101</v>
      </c>
      <c r="D18" s="32">
        <v>50</v>
      </c>
      <c r="E18" s="32">
        <v>72</v>
      </c>
      <c r="F18" s="30">
        <v>4.5599999999999996</v>
      </c>
      <c r="G18" s="30">
        <v>4.5599999999999996</v>
      </c>
      <c r="H18" s="30">
        <v>0.48</v>
      </c>
      <c r="I18" s="30">
        <v>0.48</v>
      </c>
      <c r="J18" s="30">
        <v>29.52</v>
      </c>
      <c r="K18" s="30">
        <v>29.52</v>
      </c>
      <c r="L18" s="30">
        <v>70</v>
      </c>
      <c r="M18" s="30">
        <v>70</v>
      </c>
      <c r="N18" s="30">
        <v>6.6000000000000003E-2</v>
      </c>
      <c r="O18" s="30">
        <v>0</v>
      </c>
      <c r="P18" s="30">
        <v>0</v>
      </c>
      <c r="Q18" s="30">
        <v>0.66</v>
      </c>
      <c r="R18" s="30">
        <v>12</v>
      </c>
      <c r="S18" s="30">
        <v>39</v>
      </c>
      <c r="T18" s="30">
        <v>8.4</v>
      </c>
      <c r="U18" s="30">
        <v>0.66</v>
      </c>
    </row>
    <row r="19" spans="1:21" x14ac:dyDescent="0.2">
      <c r="A19" s="30">
        <v>2014</v>
      </c>
      <c r="B19" s="30">
        <v>867</v>
      </c>
      <c r="C19" s="30" t="s">
        <v>106</v>
      </c>
      <c r="D19" s="32">
        <v>200</v>
      </c>
      <c r="E19" s="32">
        <v>200</v>
      </c>
      <c r="F19" s="30">
        <v>0.6</v>
      </c>
      <c r="G19" s="30">
        <v>0.6</v>
      </c>
      <c r="H19" s="30">
        <v>0</v>
      </c>
      <c r="I19" s="30">
        <v>0</v>
      </c>
      <c r="J19" s="30">
        <v>29</v>
      </c>
      <c r="K19" s="30">
        <v>29</v>
      </c>
      <c r="L19" s="30">
        <v>111.2</v>
      </c>
      <c r="M19" s="30">
        <v>111.2</v>
      </c>
      <c r="N19" s="30">
        <v>6.0000000000000001E-3</v>
      </c>
      <c r="O19" s="30">
        <v>10</v>
      </c>
      <c r="P19" s="30">
        <v>0.2</v>
      </c>
      <c r="Q19" s="30">
        <v>0</v>
      </c>
      <c r="R19" s="30">
        <v>25.2</v>
      </c>
      <c r="S19" s="30">
        <v>39.6</v>
      </c>
      <c r="T19" s="30">
        <v>19.399999999999999</v>
      </c>
      <c r="U19" s="30">
        <v>0.6</v>
      </c>
    </row>
    <row r="20" spans="1:21" x14ac:dyDescent="0.2">
      <c r="A20" s="30"/>
      <c r="B20" s="30" t="s">
        <v>26</v>
      </c>
      <c r="C20" s="30" t="s">
        <v>74</v>
      </c>
      <c r="D20" s="32">
        <v>35</v>
      </c>
      <c r="E20" s="32">
        <v>35</v>
      </c>
      <c r="F20" s="30">
        <v>3</v>
      </c>
      <c r="G20" s="30">
        <v>3</v>
      </c>
      <c r="H20" s="30">
        <v>0</v>
      </c>
      <c r="I20" s="30">
        <v>0</v>
      </c>
      <c r="J20" s="30">
        <v>28.5</v>
      </c>
      <c r="K20" s="30">
        <v>28.5</v>
      </c>
      <c r="L20" s="30">
        <v>108.5</v>
      </c>
      <c r="M20" s="30">
        <v>108.5</v>
      </c>
      <c r="N20" s="30">
        <v>0</v>
      </c>
      <c r="O20" s="30">
        <v>0</v>
      </c>
      <c r="P20" s="30">
        <v>0</v>
      </c>
      <c r="Q20" s="30">
        <v>0</v>
      </c>
      <c r="R20" s="30">
        <v>6</v>
      </c>
      <c r="S20" s="30">
        <v>8</v>
      </c>
      <c r="T20" s="30">
        <v>0</v>
      </c>
      <c r="U20" s="30">
        <v>0</v>
      </c>
    </row>
    <row r="21" spans="1:21" x14ac:dyDescent="0.2">
      <c r="A21" s="30"/>
      <c r="B21" s="30"/>
      <c r="C21" s="40" t="s">
        <v>29</v>
      </c>
      <c r="D21" s="30"/>
      <c r="E21" s="30"/>
      <c r="F21" s="30">
        <f t="shared" ref="F21:P21" si="1">SUM(F15:F20)</f>
        <v>48.24</v>
      </c>
      <c r="G21" s="30">
        <f t="shared" si="1"/>
        <v>48.24</v>
      </c>
      <c r="H21" s="30">
        <f t="shared" si="1"/>
        <v>23.33</v>
      </c>
      <c r="I21" s="30">
        <f t="shared" si="1"/>
        <v>23.33</v>
      </c>
      <c r="J21" s="30">
        <f t="shared" si="1"/>
        <v>179.2</v>
      </c>
      <c r="K21" s="30">
        <f t="shared" si="1"/>
        <v>179.2</v>
      </c>
      <c r="L21" s="30">
        <f t="shared" si="1"/>
        <v>1132.26</v>
      </c>
      <c r="M21" s="30">
        <f t="shared" si="1"/>
        <v>1132.26</v>
      </c>
      <c r="N21" s="30">
        <f t="shared" si="1"/>
        <v>0.33800000000000002</v>
      </c>
      <c r="O21" s="30">
        <f t="shared" si="1"/>
        <v>10</v>
      </c>
      <c r="P21" s="30">
        <f t="shared" si="1"/>
        <v>20.224999999999998</v>
      </c>
      <c r="Q21" s="30">
        <f>SUM(Q17:Q20)</f>
        <v>1.32</v>
      </c>
      <c r="R21" s="30">
        <f>SUM(R15:R20)</f>
        <v>143.04999999999998</v>
      </c>
      <c r="S21" s="30">
        <f>SUM(S15:S20)</f>
        <v>491.35</v>
      </c>
      <c r="T21" s="30">
        <f>SUM(T15:T20)</f>
        <v>127.75</v>
      </c>
      <c r="U21" s="30">
        <f>SUM(U15:U20)</f>
        <v>6.37</v>
      </c>
    </row>
    <row r="22" spans="1:2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x14ac:dyDescent="0.2">
      <c r="A23" s="30"/>
      <c r="B23" s="30"/>
      <c r="C23" s="40" t="s">
        <v>50</v>
      </c>
      <c r="D23" s="40"/>
      <c r="E23" s="49"/>
      <c r="F23" s="49">
        <f t="shared" ref="F23:U23" si="2">F12+F21</f>
        <v>63.53</v>
      </c>
      <c r="G23" s="49">
        <f t="shared" si="2"/>
        <v>65.180000000000007</v>
      </c>
      <c r="H23" s="49">
        <f t="shared" si="2"/>
        <v>46.53</v>
      </c>
      <c r="I23" s="49">
        <f t="shared" si="2"/>
        <v>46.699999999999996</v>
      </c>
      <c r="J23" s="49">
        <f t="shared" si="2"/>
        <v>244.23999999999998</v>
      </c>
      <c r="K23" s="49">
        <f t="shared" si="2"/>
        <v>254.94</v>
      </c>
      <c r="L23" s="49">
        <f t="shared" si="2"/>
        <v>1697.3600000000001</v>
      </c>
      <c r="M23" s="49">
        <f t="shared" si="2"/>
        <v>1744.3600000000001</v>
      </c>
      <c r="N23" s="49">
        <f t="shared" si="2"/>
        <v>0.5</v>
      </c>
      <c r="O23" s="49">
        <f t="shared" si="2"/>
        <v>10</v>
      </c>
      <c r="P23" s="49">
        <f t="shared" si="2"/>
        <v>20.354999999999997</v>
      </c>
      <c r="Q23" s="49">
        <f t="shared" si="2"/>
        <v>1.8640000000000001</v>
      </c>
      <c r="R23" s="49">
        <f t="shared" si="2"/>
        <v>403.97</v>
      </c>
      <c r="S23" s="49">
        <f t="shared" si="2"/>
        <v>802.55</v>
      </c>
      <c r="T23" s="49">
        <f t="shared" si="2"/>
        <v>190.45</v>
      </c>
      <c r="U23" s="49">
        <f t="shared" si="2"/>
        <v>10.562000000000001</v>
      </c>
    </row>
    <row r="24" spans="1:21" ht="21" customHeight="1" x14ac:dyDescent="0.2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54"/>
    </row>
    <row r="25" spans="1:21" ht="14.25" customHeight="1" x14ac:dyDescent="0.2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54"/>
    </row>
    <row r="26" spans="1:21" ht="13.5" customHeight="1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</row>
    <row r="27" spans="1:21" ht="12.75" customHeight="1" x14ac:dyDescent="0.2">
      <c r="A27" s="122"/>
      <c r="B27" s="122"/>
      <c r="C27" s="120"/>
      <c r="D27" s="122"/>
      <c r="E27" s="122"/>
      <c r="F27" s="120"/>
      <c r="G27" s="121"/>
      <c r="H27" s="121"/>
      <c r="I27" s="121"/>
      <c r="J27" s="121"/>
      <c r="K27" s="121"/>
      <c r="L27" s="122"/>
      <c r="M27" s="121"/>
      <c r="N27" s="120"/>
      <c r="O27" s="121"/>
      <c r="P27" s="121"/>
      <c r="Q27" s="121"/>
      <c r="R27" s="124"/>
      <c r="S27" s="124"/>
      <c r="T27" s="124"/>
      <c r="U27" s="124"/>
    </row>
    <row r="28" spans="1:21" ht="42.75" customHeight="1" x14ac:dyDescent="0.2">
      <c r="A28" s="122"/>
      <c r="B28" s="122"/>
      <c r="C28" s="120"/>
      <c r="D28" s="122"/>
      <c r="E28" s="122"/>
      <c r="F28" s="120"/>
      <c r="G28" s="121"/>
      <c r="H28" s="120"/>
      <c r="I28" s="121"/>
      <c r="J28" s="120"/>
      <c r="K28" s="120"/>
      <c r="L28" s="121"/>
      <c r="M28" s="121"/>
      <c r="N28" s="6"/>
      <c r="O28" s="6"/>
      <c r="P28" s="6"/>
      <c r="Q28" s="7"/>
      <c r="R28" s="6"/>
      <c r="S28" s="6"/>
      <c r="T28" s="6"/>
      <c r="U28" s="6"/>
    </row>
    <row r="29" spans="1:21" ht="33" customHeight="1" x14ac:dyDescent="0.2">
      <c r="A29" s="122"/>
      <c r="B29" s="122"/>
      <c r="C29" s="120"/>
      <c r="D29" s="5"/>
      <c r="E29" s="4"/>
      <c r="F29" s="5"/>
      <c r="G29" s="4"/>
      <c r="H29" s="5"/>
      <c r="I29" s="4"/>
      <c r="J29" s="5"/>
      <c r="K29" s="4"/>
      <c r="L29" s="5"/>
      <c r="M29" s="4"/>
      <c r="N29" s="6"/>
      <c r="O29" s="6"/>
      <c r="P29" s="6"/>
      <c r="Q29" s="7"/>
      <c r="R29" s="6"/>
      <c r="S29" s="6"/>
      <c r="T29" s="6"/>
      <c r="U29" s="6"/>
    </row>
    <row r="30" spans="1:21" x14ac:dyDescent="0.2">
      <c r="A30" s="8"/>
      <c r="B30" s="8"/>
      <c r="C30" s="3"/>
      <c r="D30" s="3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4.75" customHeight="1" x14ac:dyDescent="0.2">
      <c r="A31" s="9"/>
      <c r="B31" s="10"/>
      <c r="C31" s="11"/>
      <c r="D31" s="10"/>
      <c r="E31" s="12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24.75" customHeight="1" x14ac:dyDescent="0.2">
      <c r="A32" s="8"/>
      <c r="B32" s="14"/>
      <c r="C32" s="8"/>
      <c r="D32" s="8"/>
      <c r="E32" s="15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18.75" customHeight="1" x14ac:dyDescent="0.2">
      <c r="A33" s="13"/>
      <c r="B33" s="13"/>
      <c r="C33" s="16"/>
      <c r="D33" s="13"/>
      <c r="E33" s="15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2">
      <c r="A34" s="9"/>
      <c r="B34" s="17"/>
      <c r="C34" s="18"/>
      <c r="D34" s="19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">
      <c r="A35" s="8"/>
      <c r="B35" s="8"/>
      <c r="C35" s="18"/>
      <c r="D35" s="18"/>
      <c r="E35" s="8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">
      <c r="A36" s="8"/>
      <c r="B36" s="8"/>
      <c r="C36" s="3"/>
      <c r="D36" s="3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22.5" customHeight="1" x14ac:dyDescent="0.2">
      <c r="A37" s="9"/>
      <c r="B37" s="9"/>
      <c r="C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" customHeight="1" x14ac:dyDescent="0.2">
      <c r="A38" s="8"/>
      <c r="B38" s="8"/>
      <c r="C38" s="8"/>
      <c r="D38" s="15"/>
      <c r="E38" s="17"/>
      <c r="F38" s="21"/>
      <c r="G38" s="21"/>
      <c r="H38" s="21"/>
      <c r="I38" s="21"/>
      <c r="J38" s="21"/>
      <c r="K38" s="21"/>
      <c r="L38" s="22"/>
      <c r="M38" s="22"/>
      <c r="N38" s="13"/>
      <c r="O38" s="13"/>
      <c r="P38" s="13"/>
      <c r="Q38" s="13"/>
      <c r="R38" s="13"/>
      <c r="S38" s="13"/>
      <c r="T38" s="13"/>
      <c r="U38" s="13"/>
    </row>
    <row r="39" spans="1:21" ht="18.75" customHeight="1" x14ac:dyDescent="0.2">
      <c r="A39" s="8"/>
      <c r="B39" s="8"/>
      <c r="C39" s="8"/>
      <c r="D39" s="15"/>
      <c r="E39" s="15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ht="18.75" customHeight="1" x14ac:dyDescent="0.2">
      <c r="A40" s="8"/>
      <c r="B40" s="10"/>
      <c r="C40" s="10"/>
      <c r="D40" s="10"/>
      <c r="E40" s="10"/>
      <c r="F40" s="21"/>
      <c r="G40" s="21"/>
      <c r="H40" s="21"/>
      <c r="I40" s="21"/>
      <c r="J40" s="21"/>
      <c r="K40" s="21"/>
      <c r="L40" s="22"/>
      <c r="M40" s="22"/>
      <c r="N40" s="12"/>
      <c r="O40" s="12"/>
      <c r="P40" s="12"/>
      <c r="Q40" s="12"/>
      <c r="R40" s="12"/>
      <c r="S40" s="12"/>
      <c r="T40" s="12"/>
      <c r="U40" s="12"/>
    </row>
    <row r="41" spans="1:21" ht="21" customHeight="1" x14ac:dyDescent="0.2">
      <c r="A41" s="8"/>
      <c r="B41" s="14"/>
      <c r="C41" s="8"/>
      <c r="D41" s="15"/>
      <c r="E41" s="15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x14ac:dyDescent="0.2">
      <c r="A42" s="8"/>
      <c r="B42" s="8"/>
      <c r="C42" s="8"/>
      <c r="D42" s="15"/>
      <c r="E42" s="15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">
      <c r="A43" s="8"/>
      <c r="B43" s="8"/>
      <c r="C43" s="18"/>
      <c r="D43" s="15"/>
      <c r="E43" s="15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">
      <c r="A44" s="8"/>
      <c r="B44" s="8"/>
      <c r="C44" s="8"/>
      <c r="D44" s="8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2">
      <c r="A45" s="8"/>
      <c r="B45" s="8"/>
      <c r="C45" s="18"/>
      <c r="D45" s="18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</row>
    <row r="46" spans="1:21" x14ac:dyDescent="0.2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24"/>
    </row>
    <row r="47" spans="1:21" x14ac:dyDescent="0.2">
      <c r="A47" s="88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24"/>
    </row>
    <row r="48" spans="1:21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</row>
    <row r="49" spans="1:21" ht="12.75" customHeight="1" x14ac:dyDescent="0.2">
      <c r="A49" s="122"/>
      <c r="B49" s="122"/>
      <c r="C49" s="120"/>
      <c r="D49" s="122"/>
      <c r="E49" s="122"/>
      <c r="F49" s="120"/>
      <c r="G49" s="120"/>
      <c r="H49" s="120"/>
      <c r="I49" s="120"/>
      <c r="J49" s="120"/>
      <c r="K49" s="120"/>
      <c r="L49" s="122"/>
      <c r="M49" s="121"/>
      <c r="N49" s="120"/>
      <c r="O49" s="121"/>
      <c r="P49" s="121"/>
      <c r="Q49" s="121"/>
      <c r="R49" s="124"/>
      <c r="S49" s="124"/>
      <c r="T49" s="124"/>
      <c r="U49" s="124"/>
    </row>
    <row r="50" spans="1:21" ht="32.25" customHeight="1" x14ac:dyDescent="0.2">
      <c r="A50" s="122"/>
      <c r="B50" s="122"/>
      <c r="C50" s="120"/>
      <c r="D50" s="122"/>
      <c r="E50" s="122"/>
      <c r="F50" s="124"/>
      <c r="G50" s="125"/>
      <c r="H50" s="124"/>
      <c r="I50" s="124"/>
      <c r="J50" s="124"/>
      <c r="K50" s="124"/>
      <c r="L50" s="121"/>
      <c r="M50" s="121"/>
      <c r="N50" s="6"/>
      <c r="O50" s="6"/>
      <c r="P50" s="6"/>
      <c r="Q50" s="7"/>
      <c r="R50" s="6"/>
      <c r="S50" s="6"/>
      <c r="T50" s="6"/>
      <c r="U50" s="6"/>
    </row>
    <row r="51" spans="1:21" ht="23.25" customHeight="1" x14ac:dyDescent="0.2">
      <c r="A51" s="122"/>
      <c r="B51" s="122"/>
      <c r="C51" s="120"/>
      <c r="D51" s="5"/>
      <c r="E51" s="4"/>
      <c r="F51" s="5"/>
      <c r="G51" s="4"/>
      <c r="H51" s="5"/>
      <c r="I51" s="4"/>
      <c r="J51" s="5"/>
      <c r="K51" s="4"/>
      <c r="L51" s="5"/>
      <c r="M51" s="4"/>
      <c r="N51" s="6"/>
      <c r="O51" s="6"/>
      <c r="P51" s="6"/>
      <c r="Q51" s="7"/>
      <c r="R51" s="6"/>
      <c r="S51" s="6"/>
      <c r="T51" s="6"/>
      <c r="U51" s="6"/>
    </row>
    <row r="52" spans="1:21" x14ac:dyDescent="0.2">
      <c r="A52" s="8"/>
      <c r="B52" s="8"/>
      <c r="C52" s="3"/>
      <c r="D52" s="3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15.75" customHeight="1" x14ac:dyDescent="0.2">
      <c r="A53" s="9"/>
      <c r="B53" s="10"/>
      <c r="C53" s="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6"/>
      <c r="O53" s="26"/>
      <c r="P53" s="26"/>
      <c r="Q53" s="26"/>
      <c r="R53" s="26"/>
      <c r="S53" s="26"/>
      <c r="T53" s="26"/>
      <c r="U53" s="26"/>
    </row>
    <row r="54" spans="1:21" ht="21.7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13"/>
      <c r="O54" s="13"/>
      <c r="P54" s="13"/>
      <c r="Q54" s="13"/>
      <c r="R54" s="13"/>
      <c r="S54" s="13"/>
      <c r="T54" s="13"/>
      <c r="U54" s="13"/>
    </row>
    <row r="55" spans="1:21" ht="19.5" customHeight="1" x14ac:dyDescent="0.2">
      <c r="A55" s="8"/>
      <c r="B55" s="14"/>
      <c r="C55" s="8"/>
      <c r="D55" s="15"/>
      <c r="E55" s="15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18.75" customHeight="1" x14ac:dyDescent="0.2">
      <c r="A56" s="9"/>
      <c r="B56" s="17"/>
      <c r="C56" s="10"/>
      <c r="D56" s="17"/>
      <c r="E56" s="17"/>
      <c r="F56" s="22"/>
      <c r="G56" s="22"/>
      <c r="H56" s="22"/>
      <c r="I56" s="22"/>
      <c r="J56" s="22"/>
      <c r="K56" s="22"/>
      <c r="L56" s="22"/>
      <c r="M56" s="22"/>
      <c r="N56" s="26"/>
      <c r="O56" s="26"/>
      <c r="P56" s="26"/>
      <c r="Q56" s="26"/>
      <c r="R56" s="26"/>
      <c r="S56" s="26"/>
      <c r="T56" s="26"/>
      <c r="U56" s="26"/>
    </row>
    <row r="57" spans="1:21" ht="15" customHeight="1" x14ac:dyDescent="0.2">
      <c r="A57" s="9"/>
      <c r="B57" s="17"/>
      <c r="C57" s="10"/>
      <c r="D57" s="19"/>
      <c r="E57" s="11"/>
      <c r="F57" s="11"/>
      <c r="G57" s="11"/>
      <c r="H57" s="11"/>
      <c r="I57" s="26"/>
      <c r="J57" s="26"/>
      <c r="K57" s="26"/>
      <c r="L57" s="26"/>
      <c r="M57" s="26"/>
      <c r="N57" s="26"/>
      <c r="O57" s="26"/>
      <c r="P57" s="26"/>
      <c r="Q57" s="13"/>
      <c r="R57" s="13"/>
      <c r="S57" s="13"/>
      <c r="T57" s="13"/>
      <c r="U57" s="13"/>
    </row>
    <row r="58" spans="1:21" x14ac:dyDescent="0.2">
      <c r="A58" s="8"/>
      <c r="B58" s="8"/>
      <c r="C58" s="27"/>
      <c r="D58" s="8"/>
      <c r="E58" s="8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">
      <c r="A59" s="8"/>
      <c r="B59" s="8"/>
      <c r="C59" s="8"/>
      <c r="D59" s="8"/>
      <c r="E59" s="8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">
      <c r="A60" s="8"/>
      <c r="B60" s="8"/>
      <c r="C60" s="3"/>
      <c r="D60" s="3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19.5" customHeight="1" x14ac:dyDescent="0.2">
      <c r="A61" s="9"/>
      <c r="B61" s="9"/>
      <c r="C61" s="2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23.25" customHeight="1" x14ac:dyDescent="0.2">
      <c r="A62" s="9"/>
      <c r="B62" s="9"/>
      <c r="C62" s="28"/>
      <c r="D62" s="29"/>
      <c r="E62" s="2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8.75" customHeight="1" x14ac:dyDescent="0.2">
      <c r="A63" s="9"/>
      <c r="B63" s="10"/>
      <c r="C63" s="11"/>
      <c r="D63" s="19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 ht="18.75" customHeight="1" x14ac:dyDescent="0.2">
      <c r="A64" s="8"/>
      <c r="B64" s="8"/>
      <c r="C64" s="8"/>
      <c r="D64" s="13"/>
      <c r="E64" s="15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 ht="21.75" customHeight="1" x14ac:dyDescent="0.2">
      <c r="A65" s="8"/>
      <c r="B65" s="14"/>
      <c r="C65" s="8"/>
      <c r="D65" s="15"/>
      <c r="E65" s="15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 ht="19.5" customHeight="1" x14ac:dyDescent="0.2">
      <c r="A66" s="8"/>
      <c r="B66" s="14"/>
      <c r="C66" s="8"/>
      <c r="D66" s="15"/>
      <c r="E66" s="15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x14ac:dyDescent="0.2">
      <c r="A67" s="8"/>
      <c r="B67" s="8"/>
      <c r="C67" s="27"/>
      <c r="D67" s="15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 x14ac:dyDescent="0.2">
      <c r="A68" s="8"/>
      <c r="B68" s="8"/>
      <c r="C68" s="8"/>
      <c r="D68" s="15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 x14ac:dyDescent="0.2">
      <c r="A69" s="8"/>
      <c r="B69" s="8"/>
      <c r="C69" s="18"/>
      <c r="D69" s="18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1:2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1:2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1:2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</row>
    <row r="73" spans="1:21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</row>
  </sheetData>
  <mergeCells count="47">
    <mergeCell ref="L49:M50"/>
    <mergeCell ref="N49:Q49"/>
    <mergeCell ref="R49:U49"/>
    <mergeCell ref="F50:G50"/>
    <mergeCell ref="H50:I50"/>
    <mergeCell ref="R27:U27"/>
    <mergeCell ref="F28:G28"/>
    <mergeCell ref="H28:I28"/>
    <mergeCell ref="J28:K28"/>
    <mergeCell ref="A46:T46"/>
    <mergeCell ref="A47:T47"/>
    <mergeCell ref="A27:B29"/>
    <mergeCell ref="C27:C29"/>
    <mergeCell ref="D27:E28"/>
    <mergeCell ref="J50:K50"/>
    <mergeCell ref="A48:U48"/>
    <mergeCell ref="A49:B51"/>
    <mergeCell ref="C49:C51"/>
    <mergeCell ref="D49:E50"/>
    <mergeCell ref="F49:K49"/>
    <mergeCell ref="F27:K27"/>
    <mergeCell ref="L27:M28"/>
    <mergeCell ref="N27:Q27"/>
    <mergeCell ref="F6:G6"/>
    <mergeCell ref="H6:I6"/>
    <mergeCell ref="J6:K6"/>
    <mergeCell ref="A24:T24"/>
    <mergeCell ref="A25:T25"/>
    <mergeCell ref="A26:U26"/>
    <mergeCell ref="N6:N7"/>
    <mergeCell ref="B1:U1"/>
    <mergeCell ref="B2:U2"/>
    <mergeCell ref="A4:U4"/>
    <mergeCell ref="A5:B7"/>
    <mergeCell ref="C5:C7"/>
    <mergeCell ref="D5:E6"/>
    <mergeCell ref="F5:K5"/>
    <mergeCell ref="L5:M6"/>
    <mergeCell ref="N5:Q5"/>
    <mergeCell ref="R5:U5"/>
    <mergeCell ref="U6:U7"/>
    <mergeCell ref="O6:O7"/>
    <mergeCell ref="P6:P7"/>
    <mergeCell ref="Q6:Q7"/>
    <mergeCell ref="R6:R7"/>
    <mergeCell ref="S6:S7"/>
    <mergeCell ref="T6:T7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6"/>
  <sheetViews>
    <sheetView workbookViewId="0">
      <selection activeCell="I32" sqref="I32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2"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x14ac:dyDescent="0.2"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90" t="s">
        <v>52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1:21" ht="12.75" customHeight="1" x14ac:dyDescent="0.2">
      <c r="A5" s="91" t="s">
        <v>14</v>
      </c>
      <c r="B5" s="92"/>
      <c r="C5" s="83" t="s">
        <v>13</v>
      </c>
      <c r="D5" s="99" t="s">
        <v>56</v>
      </c>
      <c r="E5" s="100"/>
      <c r="F5" s="81" t="s">
        <v>15</v>
      </c>
      <c r="G5" s="103"/>
      <c r="H5" s="103"/>
      <c r="I5" s="103"/>
      <c r="J5" s="103"/>
      <c r="K5" s="82"/>
      <c r="L5" s="99" t="s">
        <v>55</v>
      </c>
      <c r="M5" s="104"/>
      <c r="N5" s="85" t="s">
        <v>16</v>
      </c>
      <c r="O5" s="86"/>
      <c r="P5" s="86"/>
      <c r="Q5" s="86"/>
      <c r="R5" s="87" t="s">
        <v>17</v>
      </c>
      <c r="S5" s="87"/>
      <c r="T5" s="87"/>
      <c r="U5" s="87"/>
    </row>
    <row r="6" spans="1:21" ht="33.75" customHeight="1" x14ac:dyDescent="0.2">
      <c r="A6" s="93"/>
      <c r="B6" s="94"/>
      <c r="C6" s="97"/>
      <c r="D6" s="101"/>
      <c r="E6" s="102"/>
      <c r="F6" s="81" t="s">
        <v>9</v>
      </c>
      <c r="G6" s="82"/>
      <c r="H6" s="81" t="s">
        <v>10</v>
      </c>
      <c r="I6" s="82"/>
      <c r="J6" s="81" t="s">
        <v>11</v>
      </c>
      <c r="K6" s="82"/>
      <c r="L6" s="105"/>
      <c r="M6" s="106"/>
      <c r="N6" s="83" t="s">
        <v>0</v>
      </c>
      <c r="O6" s="83" t="s">
        <v>1</v>
      </c>
      <c r="P6" s="83" t="s">
        <v>2</v>
      </c>
      <c r="Q6" s="83" t="s">
        <v>20</v>
      </c>
      <c r="R6" s="83" t="s">
        <v>4</v>
      </c>
      <c r="S6" s="83" t="s">
        <v>5</v>
      </c>
      <c r="T6" s="83" t="s">
        <v>3</v>
      </c>
      <c r="U6" s="83" t="s">
        <v>6</v>
      </c>
    </row>
    <row r="7" spans="1:21" ht="36" customHeight="1" x14ac:dyDescent="0.2">
      <c r="A7" s="95"/>
      <c r="B7" s="96"/>
      <c r="C7" s="98"/>
      <c r="D7" s="67" t="s">
        <v>53</v>
      </c>
      <c r="E7" s="34" t="s">
        <v>54</v>
      </c>
      <c r="F7" s="67" t="s">
        <v>53</v>
      </c>
      <c r="G7" s="34" t="s">
        <v>54</v>
      </c>
      <c r="H7" s="67" t="s">
        <v>53</v>
      </c>
      <c r="I7" s="34" t="s">
        <v>54</v>
      </c>
      <c r="J7" s="67" t="s">
        <v>53</v>
      </c>
      <c r="K7" s="34" t="s">
        <v>54</v>
      </c>
      <c r="L7" s="67" t="s">
        <v>53</v>
      </c>
      <c r="M7" s="34" t="s">
        <v>54</v>
      </c>
      <c r="N7" s="84"/>
      <c r="O7" s="84"/>
      <c r="P7" s="84"/>
      <c r="Q7" s="84"/>
      <c r="R7" s="84"/>
      <c r="S7" s="84"/>
      <c r="T7" s="84"/>
      <c r="U7" s="84"/>
    </row>
    <row r="8" spans="1:21" x14ac:dyDescent="0.2">
      <c r="A8" s="30"/>
      <c r="B8" s="30"/>
      <c r="C8" s="35" t="s">
        <v>7</v>
      </c>
      <c r="D8" s="3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19.5" customHeight="1" x14ac:dyDescent="0.2">
      <c r="A9" s="36">
        <v>2014</v>
      </c>
      <c r="B9" s="37">
        <v>390</v>
      </c>
      <c r="C9" s="36" t="s">
        <v>24</v>
      </c>
      <c r="D9" s="38">
        <v>150</v>
      </c>
      <c r="E9" s="38">
        <v>200</v>
      </c>
      <c r="F9" s="38">
        <v>4.5</v>
      </c>
      <c r="G9" s="38">
        <v>6</v>
      </c>
      <c r="H9" s="38">
        <v>6.15</v>
      </c>
      <c r="I9" s="38">
        <v>8.1999999999999993</v>
      </c>
      <c r="J9" s="38">
        <v>21.97</v>
      </c>
      <c r="K9" s="38">
        <v>29.29</v>
      </c>
      <c r="L9" s="38">
        <v>161.25</v>
      </c>
      <c r="M9" s="38">
        <v>212</v>
      </c>
      <c r="N9" s="36">
        <v>0.11</v>
      </c>
      <c r="O9" s="36">
        <v>0</v>
      </c>
      <c r="P9" s="36">
        <v>0.1</v>
      </c>
      <c r="Q9" s="36">
        <v>0</v>
      </c>
      <c r="R9" s="36">
        <v>83</v>
      </c>
      <c r="S9" s="36">
        <v>172</v>
      </c>
      <c r="T9" s="36">
        <v>40</v>
      </c>
      <c r="U9" s="36">
        <v>2</v>
      </c>
    </row>
    <row r="10" spans="1:21" ht="19.5" customHeight="1" x14ac:dyDescent="0.2">
      <c r="A10" s="36">
        <v>2004</v>
      </c>
      <c r="B10" s="37">
        <v>3</v>
      </c>
      <c r="C10" s="36" t="s">
        <v>111</v>
      </c>
      <c r="D10" s="38">
        <v>50</v>
      </c>
      <c r="E10" s="38">
        <v>70</v>
      </c>
      <c r="F10" s="38">
        <v>5.93</v>
      </c>
      <c r="G10" s="38">
        <v>7.58</v>
      </c>
      <c r="H10" s="38">
        <v>2.99</v>
      </c>
      <c r="I10" s="38">
        <v>3.16</v>
      </c>
      <c r="J10" s="38">
        <v>21.4</v>
      </c>
      <c r="K10" s="38">
        <v>32.1</v>
      </c>
      <c r="L10" s="38">
        <v>129</v>
      </c>
      <c r="M10" s="38">
        <v>176</v>
      </c>
      <c r="N10" s="38">
        <v>5.0999999999999997E-2</v>
      </c>
      <c r="O10" s="38">
        <v>0</v>
      </c>
      <c r="P10" s="38">
        <v>1.7999999999999999E-2</v>
      </c>
      <c r="Q10" s="38">
        <v>0.52</v>
      </c>
      <c r="R10" s="38">
        <v>108.72</v>
      </c>
      <c r="S10" s="38">
        <v>88.36</v>
      </c>
      <c r="T10" s="38">
        <v>12.6</v>
      </c>
      <c r="U10" s="38">
        <v>0.55000000000000004</v>
      </c>
    </row>
    <row r="11" spans="1:21" ht="18.75" customHeight="1" x14ac:dyDescent="0.2">
      <c r="A11" s="30">
        <v>2014</v>
      </c>
      <c r="B11" s="30">
        <v>958</v>
      </c>
      <c r="C11" s="30" t="s">
        <v>18</v>
      </c>
      <c r="D11" s="30">
        <v>200</v>
      </c>
      <c r="E11" s="30">
        <v>200</v>
      </c>
      <c r="F11" s="30">
        <v>2.9</v>
      </c>
      <c r="G11" s="30">
        <v>2.9</v>
      </c>
      <c r="H11" s="30">
        <v>2</v>
      </c>
      <c r="I11" s="30">
        <v>2</v>
      </c>
      <c r="J11" s="30">
        <v>20.9</v>
      </c>
      <c r="K11" s="30">
        <v>20.9</v>
      </c>
      <c r="L11" s="30">
        <v>113</v>
      </c>
      <c r="M11" s="30">
        <v>113</v>
      </c>
      <c r="N11" s="30">
        <v>0.02</v>
      </c>
      <c r="O11" s="30">
        <v>0</v>
      </c>
      <c r="P11" s="30">
        <v>0</v>
      </c>
      <c r="Q11" s="30">
        <v>0</v>
      </c>
      <c r="R11" s="30">
        <v>129</v>
      </c>
      <c r="S11" s="30">
        <v>87</v>
      </c>
      <c r="T11" s="30">
        <v>13</v>
      </c>
      <c r="U11" s="30">
        <v>0.8</v>
      </c>
    </row>
    <row r="12" spans="1:21" x14ac:dyDescent="0.2">
      <c r="A12" s="30"/>
      <c r="B12" s="30"/>
      <c r="C12" s="40" t="s">
        <v>29</v>
      </c>
      <c r="D12" s="30"/>
      <c r="E12" s="30"/>
      <c r="F12" s="30">
        <f t="shared" ref="F12:N12" si="0">SUM(F9:F11)</f>
        <v>13.33</v>
      </c>
      <c r="G12" s="30">
        <f t="shared" si="0"/>
        <v>16.48</v>
      </c>
      <c r="H12" s="30">
        <f t="shared" si="0"/>
        <v>11.14</v>
      </c>
      <c r="I12" s="30">
        <f t="shared" si="0"/>
        <v>13.36</v>
      </c>
      <c r="J12" s="30">
        <f t="shared" si="0"/>
        <v>64.27</v>
      </c>
      <c r="K12" s="30">
        <f t="shared" si="0"/>
        <v>82.289999999999992</v>
      </c>
      <c r="L12" s="30">
        <f t="shared" si="0"/>
        <v>403.25</v>
      </c>
      <c r="M12" s="30">
        <f t="shared" si="0"/>
        <v>501</v>
      </c>
      <c r="N12" s="30">
        <f t="shared" si="0"/>
        <v>0.18099999999999999</v>
      </c>
      <c r="O12" s="30">
        <v>0</v>
      </c>
      <c r="P12" s="30">
        <f t="shared" ref="P12:U12" si="1">SUM(P9:P11)</f>
        <v>0.11800000000000001</v>
      </c>
      <c r="Q12" s="30">
        <f t="shared" si="1"/>
        <v>0.52</v>
      </c>
      <c r="R12" s="30">
        <f t="shared" si="1"/>
        <v>320.72000000000003</v>
      </c>
      <c r="S12" s="30">
        <f t="shared" si="1"/>
        <v>347.36</v>
      </c>
      <c r="T12" s="30">
        <f t="shared" si="1"/>
        <v>65.599999999999994</v>
      </c>
      <c r="U12" s="30">
        <f t="shared" si="1"/>
        <v>3.3499999999999996</v>
      </c>
    </row>
    <row r="13" spans="1:21" x14ac:dyDescent="0.2">
      <c r="A13" s="30"/>
      <c r="B13" s="30"/>
      <c r="C13" s="4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x14ac:dyDescent="0.2">
      <c r="A14" s="30"/>
      <c r="B14" s="30"/>
      <c r="C14" s="35" t="s">
        <v>8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18" customHeight="1" x14ac:dyDescent="0.2">
      <c r="A15" s="36">
        <v>2001</v>
      </c>
      <c r="B15" s="36">
        <v>14</v>
      </c>
      <c r="C15" s="41" t="s">
        <v>58</v>
      </c>
      <c r="D15" s="36">
        <v>60</v>
      </c>
      <c r="E15" s="36">
        <v>80</v>
      </c>
      <c r="F15" s="36">
        <v>0.48</v>
      </c>
      <c r="G15" s="36">
        <f>0.48*100/60</f>
        <v>0.8</v>
      </c>
      <c r="H15" s="36">
        <v>0.06</v>
      </c>
      <c r="I15" s="36">
        <v>0.1</v>
      </c>
      <c r="J15" s="36">
        <v>1.56</v>
      </c>
      <c r="K15" s="36">
        <v>2.6</v>
      </c>
      <c r="L15" s="36">
        <v>58.4</v>
      </c>
      <c r="M15" s="36">
        <v>97.33</v>
      </c>
      <c r="N15" s="36">
        <v>0.02</v>
      </c>
      <c r="O15" s="36">
        <v>0</v>
      </c>
      <c r="P15" s="36">
        <v>1.52</v>
      </c>
      <c r="Q15" s="36">
        <v>0</v>
      </c>
      <c r="R15" s="36">
        <v>15</v>
      </c>
      <c r="S15" s="36">
        <v>38</v>
      </c>
      <c r="T15" s="36">
        <v>2</v>
      </c>
      <c r="U15" s="36">
        <v>1</v>
      </c>
    </row>
    <row r="16" spans="1:21" ht="22.5" customHeight="1" x14ac:dyDescent="0.2">
      <c r="A16" s="36">
        <v>2005</v>
      </c>
      <c r="B16" s="42">
        <v>186</v>
      </c>
      <c r="C16" s="43" t="s">
        <v>76</v>
      </c>
      <c r="D16" s="44" t="s">
        <v>96</v>
      </c>
      <c r="E16" s="44" t="s">
        <v>77</v>
      </c>
      <c r="F16" s="30">
        <v>3</v>
      </c>
      <c r="G16" s="30">
        <v>3</v>
      </c>
      <c r="H16" s="30">
        <v>7</v>
      </c>
      <c r="I16" s="30">
        <v>7</v>
      </c>
      <c r="J16" s="30">
        <v>11</v>
      </c>
      <c r="K16" s="30">
        <v>11</v>
      </c>
      <c r="L16" s="30">
        <v>149</v>
      </c>
      <c r="M16" s="30">
        <v>184</v>
      </c>
      <c r="N16" s="30">
        <v>0.06</v>
      </c>
      <c r="O16" s="30">
        <v>0</v>
      </c>
      <c r="P16" s="30">
        <v>1.1499999999999999</v>
      </c>
      <c r="Q16" s="30">
        <v>0</v>
      </c>
      <c r="R16" s="30">
        <v>50</v>
      </c>
      <c r="S16" s="30">
        <v>49</v>
      </c>
      <c r="T16" s="30">
        <v>23</v>
      </c>
      <c r="U16" s="30">
        <v>1</v>
      </c>
    </row>
    <row r="17" spans="1:21" ht="22.5" customHeight="1" x14ac:dyDescent="0.2">
      <c r="A17" s="30">
        <v>2014</v>
      </c>
      <c r="B17" s="30">
        <v>611</v>
      </c>
      <c r="C17" s="30" t="s">
        <v>23</v>
      </c>
      <c r="D17" s="32">
        <v>80</v>
      </c>
      <c r="E17" s="32">
        <v>100</v>
      </c>
      <c r="F17" s="30">
        <v>9.0399999999999991</v>
      </c>
      <c r="G17" s="30">
        <v>12.44</v>
      </c>
      <c r="H17" s="30">
        <v>9.7200000000000006</v>
      </c>
      <c r="I17" s="30">
        <v>12.32</v>
      </c>
      <c r="J17" s="30">
        <v>7.4</v>
      </c>
      <c r="K17" s="30">
        <v>9.3000000000000007</v>
      </c>
      <c r="L17" s="30">
        <v>212.3</v>
      </c>
      <c r="M17" s="30">
        <v>217.9</v>
      </c>
      <c r="N17" s="30">
        <v>0.06</v>
      </c>
      <c r="O17" s="30">
        <v>0</v>
      </c>
      <c r="P17" s="30">
        <v>0</v>
      </c>
      <c r="Q17" s="30">
        <v>0</v>
      </c>
      <c r="R17" s="30">
        <v>13.6</v>
      </c>
      <c r="S17" s="30">
        <v>0</v>
      </c>
      <c r="T17" s="30">
        <v>0</v>
      </c>
      <c r="U17" s="30">
        <v>1.02</v>
      </c>
    </row>
    <row r="18" spans="1:21" ht="17.25" customHeight="1" x14ac:dyDescent="0.2">
      <c r="A18" s="30">
        <v>2014</v>
      </c>
      <c r="B18" s="37">
        <v>104</v>
      </c>
      <c r="C18" s="37" t="s">
        <v>22</v>
      </c>
      <c r="D18" s="45">
        <v>100</v>
      </c>
      <c r="E18" s="45">
        <v>150</v>
      </c>
      <c r="F18" s="46">
        <v>3.26</v>
      </c>
      <c r="G18" s="46">
        <v>4.34</v>
      </c>
      <c r="H18" s="46">
        <v>5.59</v>
      </c>
      <c r="I18" s="46">
        <v>7.45</v>
      </c>
      <c r="J18" s="46">
        <v>22.13</v>
      </c>
      <c r="K18" s="46">
        <v>29.5</v>
      </c>
      <c r="L18" s="47">
        <v>95.86</v>
      </c>
      <c r="M18" s="47">
        <v>139.47999999999999</v>
      </c>
      <c r="N18" s="48">
        <v>0.14000000000000001</v>
      </c>
      <c r="O18" s="48">
        <v>0</v>
      </c>
      <c r="P18" s="48">
        <v>0</v>
      </c>
      <c r="Q18" s="48">
        <v>0</v>
      </c>
      <c r="R18" s="48">
        <v>48.54</v>
      </c>
      <c r="S18" s="48">
        <v>0</v>
      </c>
      <c r="T18" s="48">
        <v>0</v>
      </c>
      <c r="U18" s="48">
        <v>1.42</v>
      </c>
    </row>
    <row r="19" spans="1:21" ht="17.25" customHeight="1" x14ac:dyDescent="0.2">
      <c r="A19" s="30">
        <v>2014</v>
      </c>
      <c r="B19" s="30">
        <v>401</v>
      </c>
      <c r="C19" s="30" t="s">
        <v>102</v>
      </c>
      <c r="D19" s="32">
        <v>200</v>
      </c>
      <c r="E19" s="32">
        <v>200</v>
      </c>
      <c r="F19" s="30">
        <v>0.46</v>
      </c>
      <c r="G19" s="30">
        <v>0.46</v>
      </c>
      <c r="H19" s="30">
        <v>0</v>
      </c>
      <c r="I19" s="30">
        <v>0</v>
      </c>
      <c r="J19" s="30">
        <v>36.76</v>
      </c>
      <c r="K19" s="30">
        <v>36.76</v>
      </c>
      <c r="L19" s="30">
        <v>201</v>
      </c>
      <c r="M19" s="30">
        <v>201</v>
      </c>
      <c r="N19" s="30">
        <v>0</v>
      </c>
      <c r="O19" s="30">
        <v>10</v>
      </c>
      <c r="P19" s="30">
        <v>0</v>
      </c>
      <c r="Q19" s="30">
        <v>0</v>
      </c>
      <c r="R19" s="30">
        <v>25.5</v>
      </c>
      <c r="S19" s="30">
        <v>0</v>
      </c>
      <c r="T19" s="30">
        <v>0</v>
      </c>
      <c r="U19" s="30">
        <v>1.5</v>
      </c>
    </row>
    <row r="20" spans="1:21" ht="16.5" customHeight="1" x14ac:dyDescent="0.2">
      <c r="A20" s="30"/>
      <c r="B20" s="32" t="s">
        <v>26</v>
      </c>
      <c r="C20" s="30" t="s">
        <v>19</v>
      </c>
      <c r="D20" s="32">
        <v>60</v>
      </c>
      <c r="E20" s="32">
        <v>60</v>
      </c>
      <c r="F20" s="30">
        <v>4.5599999999999996</v>
      </c>
      <c r="G20" s="30">
        <v>4.5599999999999996</v>
      </c>
      <c r="H20" s="30">
        <v>0.48</v>
      </c>
      <c r="I20" s="30">
        <v>0.48</v>
      </c>
      <c r="J20" s="30">
        <v>29.52</v>
      </c>
      <c r="K20" s="30">
        <v>29.52</v>
      </c>
      <c r="L20" s="30">
        <v>141</v>
      </c>
      <c r="M20" s="30">
        <v>141</v>
      </c>
      <c r="N20" s="30">
        <v>6.6000000000000003E-2</v>
      </c>
      <c r="O20" s="30">
        <v>0</v>
      </c>
      <c r="P20" s="30">
        <v>0</v>
      </c>
      <c r="Q20" s="30">
        <v>0.66</v>
      </c>
      <c r="R20" s="30">
        <v>12</v>
      </c>
      <c r="S20" s="30">
        <v>39</v>
      </c>
      <c r="T20" s="30">
        <v>8.4</v>
      </c>
      <c r="U20" s="30">
        <v>0.66</v>
      </c>
    </row>
    <row r="21" spans="1:21" ht="16.5" customHeight="1" x14ac:dyDescent="0.2">
      <c r="A21" s="30"/>
      <c r="B21" s="32" t="s">
        <v>26</v>
      </c>
      <c r="C21" s="30" t="s">
        <v>101</v>
      </c>
      <c r="D21" s="32">
        <v>50</v>
      </c>
      <c r="E21" s="32">
        <v>72</v>
      </c>
      <c r="F21" s="30">
        <v>4.5599999999999996</v>
      </c>
      <c r="G21" s="30">
        <v>4.5599999999999996</v>
      </c>
      <c r="H21" s="30">
        <v>0.48</v>
      </c>
      <c r="I21" s="30">
        <v>0.48</v>
      </c>
      <c r="J21" s="30">
        <v>12.44</v>
      </c>
      <c r="K21" s="30">
        <v>12.44</v>
      </c>
      <c r="L21" s="30">
        <v>70</v>
      </c>
      <c r="M21" s="30">
        <v>70</v>
      </c>
      <c r="N21" s="30">
        <v>6.6000000000000003E-2</v>
      </c>
      <c r="O21" s="30">
        <v>0</v>
      </c>
      <c r="P21" s="30">
        <v>0</v>
      </c>
      <c r="Q21" s="30">
        <v>0.66</v>
      </c>
      <c r="R21" s="30">
        <v>12</v>
      </c>
      <c r="S21" s="30">
        <v>39</v>
      </c>
      <c r="T21" s="30">
        <v>8.4</v>
      </c>
      <c r="U21" s="30">
        <v>0.66</v>
      </c>
    </row>
    <row r="22" spans="1:21" x14ac:dyDescent="0.2">
      <c r="A22" s="30"/>
      <c r="B22" s="30"/>
      <c r="C22" s="40" t="s">
        <v>29</v>
      </c>
      <c r="D22" s="40"/>
      <c r="E22" s="30"/>
      <c r="F22" s="30">
        <f>SUM(F15:F21)</f>
        <v>25.359999999999996</v>
      </c>
      <c r="G22" s="30">
        <f t="shared" ref="G22:U22" si="2">SUM(G15:G21)</f>
        <v>30.159999999999997</v>
      </c>
      <c r="H22" s="30">
        <f t="shared" si="2"/>
        <v>23.330000000000002</v>
      </c>
      <c r="I22" s="30">
        <f t="shared" si="2"/>
        <v>27.830000000000002</v>
      </c>
      <c r="J22" s="30">
        <f t="shared" si="2"/>
        <v>120.80999999999999</v>
      </c>
      <c r="K22" s="30">
        <f t="shared" si="2"/>
        <v>131.12</v>
      </c>
      <c r="L22" s="30">
        <f t="shared" si="2"/>
        <v>927.56000000000006</v>
      </c>
      <c r="M22" s="30">
        <f t="shared" si="2"/>
        <v>1050.71</v>
      </c>
      <c r="N22" s="30">
        <f t="shared" si="2"/>
        <v>0.41200000000000003</v>
      </c>
      <c r="O22" s="30">
        <f t="shared" si="2"/>
        <v>10</v>
      </c>
      <c r="P22" s="30">
        <f t="shared" si="2"/>
        <v>2.67</v>
      </c>
      <c r="Q22" s="30">
        <f t="shared" si="2"/>
        <v>1.32</v>
      </c>
      <c r="R22" s="30">
        <f t="shared" si="2"/>
        <v>176.64</v>
      </c>
      <c r="S22" s="30">
        <f t="shared" si="2"/>
        <v>165</v>
      </c>
      <c r="T22" s="30">
        <f t="shared" si="2"/>
        <v>41.8</v>
      </c>
      <c r="U22" s="30">
        <f t="shared" si="2"/>
        <v>7.26</v>
      </c>
    </row>
    <row r="23" spans="1:2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x14ac:dyDescent="0.2">
      <c r="A24" s="30"/>
      <c r="B24" s="30"/>
      <c r="C24" s="40" t="s">
        <v>31</v>
      </c>
      <c r="D24" s="40"/>
      <c r="E24" s="49"/>
      <c r="F24" s="49">
        <f t="shared" ref="F24:U24" si="3">F12+F22</f>
        <v>38.69</v>
      </c>
      <c r="G24" s="49">
        <f t="shared" si="3"/>
        <v>46.64</v>
      </c>
      <c r="H24" s="49">
        <f t="shared" si="3"/>
        <v>34.47</v>
      </c>
      <c r="I24" s="49">
        <f t="shared" si="3"/>
        <v>41.19</v>
      </c>
      <c r="J24" s="49">
        <f t="shared" si="3"/>
        <v>185.07999999999998</v>
      </c>
      <c r="K24" s="49">
        <f t="shared" si="3"/>
        <v>213.41</v>
      </c>
      <c r="L24" s="49">
        <f t="shared" si="3"/>
        <v>1330.81</v>
      </c>
      <c r="M24" s="49">
        <f t="shared" si="3"/>
        <v>1551.71</v>
      </c>
      <c r="N24" s="49">
        <f t="shared" si="3"/>
        <v>0.59299999999999997</v>
      </c>
      <c r="O24" s="49">
        <f t="shared" si="3"/>
        <v>10</v>
      </c>
      <c r="P24" s="49">
        <f t="shared" si="3"/>
        <v>2.7879999999999998</v>
      </c>
      <c r="Q24" s="49">
        <f t="shared" si="3"/>
        <v>1.84</v>
      </c>
      <c r="R24" s="49">
        <f t="shared" si="3"/>
        <v>497.36</v>
      </c>
      <c r="S24" s="49">
        <f t="shared" si="3"/>
        <v>512.36</v>
      </c>
      <c r="T24" s="49">
        <f t="shared" si="3"/>
        <v>107.39999999999999</v>
      </c>
      <c r="U24" s="49">
        <f t="shared" si="3"/>
        <v>10.61</v>
      </c>
    </row>
    <row r="25" spans="1:2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</sheetData>
  <mergeCells count="21">
    <mergeCell ref="U6:U7"/>
    <mergeCell ref="R5:U5"/>
    <mergeCell ref="P6:P7"/>
    <mergeCell ref="B1:U1"/>
    <mergeCell ref="B2:U2"/>
    <mergeCell ref="A4:U4"/>
    <mergeCell ref="A5:B7"/>
    <mergeCell ref="C5:C7"/>
    <mergeCell ref="D5:E6"/>
    <mergeCell ref="F5:K5"/>
    <mergeCell ref="L5:M6"/>
    <mergeCell ref="N5:Q5"/>
    <mergeCell ref="Q6:Q7"/>
    <mergeCell ref="R6:R7"/>
    <mergeCell ref="S6:S7"/>
    <mergeCell ref="T6:T7"/>
    <mergeCell ref="F6:G6"/>
    <mergeCell ref="H6:I6"/>
    <mergeCell ref="J6:K6"/>
    <mergeCell ref="N6:N7"/>
    <mergeCell ref="O6:O7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8"/>
  <sheetViews>
    <sheetView workbookViewId="0">
      <selection activeCell="G20" sqref="G20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2"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ht="14.25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1" ht="13.5" customHeight="1" x14ac:dyDescent="0.2">
      <c r="A4" s="109" t="s">
        <v>59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ht="12.75" customHeight="1" x14ac:dyDescent="0.2">
      <c r="A5" s="99" t="s">
        <v>14</v>
      </c>
      <c r="B5" s="100"/>
      <c r="C5" s="83" t="s">
        <v>13</v>
      </c>
      <c r="D5" s="99" t="s">
        <v>56</v>
      </c>
      <c r="E5" s="100"/>
      <c r="F5" s="81" t="s">
        <v>15</v>
      </c>
      <c r="G5" s="103"/>
      <c r="H5" s="103"/>
      <c r="I5" s="103"/>
      <c r="J5" s="103"/>
      <c r="K5" s="82"/>
      <c r="L5" s="99" t="s">
        <v>55</v>
      </c>
      <c r="M5" s="104"/>
      <c r="N5" s="85" t="s">
        <v>16</v>
      </c>
      <c r="O5" s="86"/>
      <c r="P5" s="86"/>
      <c r="Q5" s="86"/>
      <c r="R5" s="87" t="s">
        <v>17</v>
      </c>
      <c r="S5" s="87"/>
      <c r="T5" s="87"/>
      <c r="U5" s="87"/>
    </row>
    <row r="6" spans="1:21" ht="42.75" customHeight="1" x14ac:dyDescent="0.2">
      <c r="A6" s="110"/>
      <c r="B6" s="111"/>
      <c r="C6" s="112"/>
      <c r="D6" s="101"/>
      <c r="E6" s="102"/>
      <c r="F6" s="81" t="s">
        <v>9</v>
      </c>
      <c r="G6" s="82"/>
      <c r="H6" s="81" t="s">
        <v>10</v>
      </c>
      <c r="I6" s="82"/>
      <c r="J6" s="81" t="s">
        <v>11</v>
      </c>
      <c r="K6" s="114"/>
      <c r="L6" s="105"/>
      <c r="M6" s="106"/>
      <c r="N6" s="68" t="s">
        <v>0</v>
      </c>
      <c r="O6" s="68" t="s">
        <v>1</v>
      </c>
      <c r="P6" s="68" t="s">
        <v>2</v>
      </c>
      <c r="Q6" s="68" t="s">
        <v>20</v>
      </c>
      <c r="R6" s="68" t="s">
        <v>4</v>
      </c>
      <c r="S6" s="68" t="s">
        <v>5</v>
      </c>
      <c r="T6" s="68" t="s">
        <v>3</v>
      </c>
      <c r="U6" s="68" t="s">
        <v>6</v>
      </c>
    </row>
    <row r="7" spans="1:21" ht="33" customHeight="1" x14ac:dyDescent="0.2">
      <c r="A7" s="101"/>
      <c r="B7" s="102"/>
      <c r="C7" s="84"/>
      <c r="D7" s="67" t="s">
        <v>53</v>
      </c>
      <c r="E7" s="34" t="s">
        <v>54</v>
      </c>
      <c r="F7" s="67" t="s">
        <v>53</v>
      </c>
      <c r="G7" s="34" t="s">
        <v>54</v>
      </c>
      <c r="H7" s="67" t="s">
        <v>53</v>
      </c>
      <c r="I7" s="34" t="s">
        <v>54</v>
      </c>
      <c r="J7" s="67" t="s">
        <v>53</v>
      </c>
      <c r="K7" s="34" t="s">
        <v>54</v>
      </c>
      <c r="L7" s="67" t="s">
        <v>53</v>
      </c>
      <c r="M7" s="34" t="s">
        <v>54</v>
      </c>
      <c r="N7" s="68"/>
      <c r="O7" s="68"/>
      <c r="P7" s="68"/>
      <c r="Q7" s="68"/>
      <c r="R7" s="68"/>
      <c r="S7" s="68"/>
      <c r="T7" s="68"/>
      <c r="U7" s="68"/>
    </row>
    <row r="8" spans="1:21" x14ac:dyDescent="0.2">
      <c r="A8" s="30"/>
      <c r="B8" s="30"/>
      <c r="C8" s="35" t="s">
        <v>7</v>
      </c>
      <c r="D8" s="3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17.25" customHeight="1" x14ac:dyDescent="0.2">
      <c r="A9" s="36">
        <v>2010</v>
      </c>
      <c r="B9" s="37">
        <v>176</v>
      </c>
      <c r="C9" s="36" t="s">
        <v>81</v>
      </c>
      <c r="D9" s="38">
        <v>150</v>
      </c>
      <c r="E9" s="38">
        <v>200</v>
      </c>
      <c r="F9" s="38">
        <v>5.28</v>
      </c>
      <c r="G9" s="38">
        <v>7.04</v>
      </c>
      <c r="H9" s="38">
        <v>5.7</v>
      </c>
      <c r="I9" s="38">
        <v>7.6</v>
      </c>
      <c r="J9" s="38">
        <v>27.6</v>
      </c>
      <c r="K9" s="38">
        <v>36.799999999999997</v>
      </c>
      <c r="L9" s="38">
        <v>184.2</v>
      </c>
      <c r="M9" s="38">
        <v>245.6</v>
      </c>
      <c r="N9" s="36">
        <v>0.14000000000000001</v>
      </c>
      <c r="O9" s="36">
        <v>0</v>
      </c>
      <c r="P9" s="36">
        <v>0</v>
      </c>
      <c r="Q9" s="36">
        <v>0</v>
      </c>
      <c r="R9" s="36">
        <v>146.91999999999999</v>
      </c>
      <c r="S9" s="36">
        <v>0</v>
      </c>
      <c r="T9" s="36">
        <v>0</v>
      </c>
      <c r="U9" s="36">
        <v>0.9</v>
      </c>
    </row>
    <row r="10" spans="1:21" ht="18.75" customHeight="1" x14ac:dyDescent="0.2">
      <c r="A10" s="30"/>
      <c r="B10" s="30" t="s">
        <v>26</v>
      </c>
      <c r="C10" s="30" t="s">
        <v>62</v>
      </c>
      <c r="D10" s="32">
        <v>200</v>
      </c>
      <c r="E10" s="32">
        <v>200</v>
      </c>
      <c r="F10" s="30">
        <v>1</v>
      </c>
      <c r="G10" s="30">
        <v>1</v>
      </c>
      <c r="H10" s="30">
        <v>0</v>
      </c>
      <c r="I10" s="30">
        <v>0</v>
      </c>
      <c r="J10" s="30">
        <v>21.2</v>
      </c>
      <c r="K10" s="30">
        <v>21.2</v>
      </c>
      <c r="L10" s="30">
        <v>132</v>
      </c>
      <c r="M10" s="30">
        <v>132</v>
      </c>
      <c r="N10" s="30">
        <v>0.02</v>
      </c>
      <c r="O10" s="30">
        <v>0</v>
      </c>
      <c r="P10" s="30">
        <v>0</v>
      </c>
      <c r="Q10" s="30"/>
      <c r="R10" s="30">
        <v>16</v>
      </c>
      <c r="S10" s="30">
        <v>16</v>
      </c>
      <c r="T10" s="30">
        <v>10</v>
      </c>
      <c r="U10" s="30">
        <v>0</v>
      </c>
    </row>
    <row r="11" spans="1:21" ht="18.75" customHeight="1" x14ac:dyDescent="0.2">
      <c r="A11" s="30">
        <v>2004</v>
      </c>
      <c r="B11" s="30">
        <v>1</v>
      </c>
      <c r="C11" s="30" t="s">
        <v>112</v>
      </c>
      <c r="D11" s="32">
        <v>50</v>
      </c>
      <c r="E11" s="32">
        <v>70</v>
      </c>
      <c r="F11" s="30">
        <v>3.39</v>
      </c>
      <c r="G11" s="30">
        <v>5.04</v>
      </c>
      <c r="H11" s="30">
        <v>7.6</v>
      </c>
      <c r="I11" s="30">
        <v>7.77</v>
      </c>
      <c r="J11" s="30">
        <v>21.54</v>
      </c>
      <c r="K11" s="30">
        <v>32.24</v>
      </c>
      <c r="L11" s="30">
        <v>160.1</v>
      </c>
      <c r="M11" s="30">
        <v>207.1</v>
      </c>
      <c r="N11" s="30">
        <v>5.1999999999999998E-2</v>
      </c>
      <c r="O11" s="30">
        <v>0</v>
      </c>
      <c r="P11" s="30">
        <v>0.03</v>
      </c>
      <c r="Q11" s="30">
        <v>0.54400000000000004</v>
      </c>
      <c r="R11" s="30">
        <v>168.72</v>
      </c>
      <c r="S11" s="30">
        <v>124.4</v>
      </c>
      <c r="T11" s="30">
        <v>14.9</v>
      </c>
      <c r="U11" s="30">
        <v>0.59199999999999997</v>
      </c>
    </row>
    <row r="12" spans="1:21" x14ac:dyDescent="0.2">
      <c r="A12" s="30"/>
      <c r="B12" s="30"/>
      <c r="C12" s="40" t="s">
        <v>29</v>
      </c>
      <c r="D12" s="40"/>
      <c r="E12" s="30"/>
      <c r="F12" s="30">
        <f t="shared" ref="F12:N12" si="0">SUM(F9:F11)</f>
        <v>9.67</v>
      </c>
      <c r="G12" s="30">
        <f t="shared" si="0"/>
        <v>13.079999999999998</v>
      </c>
      <c r="H12" s="30">
        <f t="shared" si="0"/>
        <v>13.3</v>
      </c>
      <c r="I12" s="30">
        <f t="shared" si="0"/>
        <v>15.37</v>
      </c>
      <c r="J12" s="30">
        <f t="shared" si="0"/>
        <v>70.34</v>
      </c>
      <c r="K12" s="30">
        <f t="shared" si="0"/>
        <v>90.240000000000009</v>
      </c>
      <c r="L12" s="30">
        <f t="shared" si="0"/>
        <v>476.29999999999995</v>
      </c>
      <c r="M12" s="30">
        <f t="shared" si="0"/>
        <v>584.70000000000005</v>
      </c>
      <c r="N12" s="30">
        <f t="shared" si="0"/>
        <v>0.21199999999999999</v>
      </c>
      <c r="O12" s="30">
        <v>0</v>
      </c>
      <c r="P12" s="30">
        <f t="shared" ref="P12:U12" si="1">SUM(P9:P11)</f>
        <v>0.03</v>
      </c>
      <c r="Q12" s="30">
        <f t="shared" si="1"/>
        <v>0.54400000000000004</v>
      </c>
      <c r="R12" s="30">
        <f t="shared" si="1"/>
        <v>331.64</v>
      </c>
      <c r="S12" s="30">
        <f t="shared" si="1"/>
        <v>140.4</v>
      </c>
      <c r="T12" s="30">
        <f t="shared" si="1"/>
        <v>24.9</v>
      </c>
      <c r="U12" s="30">
        <f t="shared" si="1"/>
        <v>1.492</v>
      </c>
    </row>
    <row r="13" spans="1:21" x14ac:dyDescent="0.2">
      <c r="A13" s="30"/>
      <c r="B13" s="30"/>
      <c r="C13" s="40"/>
      <c r="D13" s="4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x14ac:dyDescent="0.2">
      <c r="A14" s="30"/>
      <c r="B14" s="30"/>
      <c r="C14" s="35" t="s">
        <v>8</v>
      </c>
      <c r="D14" s="3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26.25" customHeight="1" x14ac:dyDescent="0.2">
      <c r="A15" s="36">
        <v>2005</v>
      </c>
      <c r="B15" s="36">
        <v>206</v>
      </c>
      <c r="C15" s="51" t="s">
        <v>108</v>
      </c>
      <c r="D15" s="38" t="s">
        <v>97</v>
      </c>
      <c r="E15" s="38" t="s">
        <v>64</v>
      </c>
      <c r="F15" s="36">
        <v>4</v>
      </c>
      <c r="G15" s="36">
        <v>6</v>
      </c>
      <c r="H15" s="36">
        <v>4</v>
      </c>
      <c r="I15" s="36">
        <v>4</v>
      </c>
      <c r="J15" s="36">
        <v>14.48</v>
      </c>
      <c r="K15" s="36">
        <v>16.48</v>
      </c>
      <c r="L15" s="36">
        <v>280.60000000000002</v>
      </c>
      <c r="M15" s="36">
        <v>321.60000000000002</v>
      </c>
      <c r="N15" s="36">
        <v>0.12</v>
      </c>
      <c r="O15" s="36">
        <v>0</v>
      </c>
      <c r="P15" s="36">
        <v>0.85</v>
      </c>
      <c r="Q15" s="36"/>
      <c r="R15" s="36">
        <v>40</v>
      </c>
      <c r="S15" s="36">
        <v>86</v>
      </c>
      <c r="T15" s="36">
        <v>34</v>
      </c>
      <c r="U15" s="36">
        <v>2</v>
      </c>
    </row>
    <row r="16" spans="1:21" ht="20.25" customHeight="1" x14ac:dyDescent="0.2">
      <c r="A16" s="36">
        <v>2014</v>
      </c>
      <c r="B16" s="36">
        <v>584</v>
      </c>
      <c r="C16" s="36" t="s">
        <v>109</v>
      </c>
      <c r="D16" s="38">
        <v>80</v>
      </c>
      <c r="E16" s="45">
        <v>100</v>
      </c>
      <c r="F16" s="46">
        <v>8.52</v>
      </c>
      <c r="G16" s="46">
        <v>8.94</v>
      </c>
      <c r="H16" s="46">
        <v>11.02</v>
      </c>
      <c r="I16" s="46">
        <v>13.92</v>
      </c>
      <c r="J16" s="46">
        <v>4.4000000000000004</v>
      </c>
      <c r="K16" s="46">
        <v>6.3</v>
      </c>
      <c r="L16" s="47">
        <v>191.6</v>
      </c>
      <c r="M16" s="47">
        <v>219</v>
      </c>
      <c r="N16" s="30">
        <v>0.04</v>
      </c>
      <c r="O16" s="30">
        <v>0</v>
      </c>
      <c r="P16" s="30">
        <v>0.04</v>
      </c>
      <c r="Q16" s="30">
        <v>0</v>
      </c>
      <c r="R16" s="30">
        <v>20</v>
      </c>
      <c r="S16" s="30">
        <v>63</v>
      </c>
      <c r="T16" s="30">
        <v>14</v>
      </c>
      <c r="U16" s="30">
        <v>1</v>
      </c>
    </row>
    <row r="17" spans="1:21" ht="18" customHeight="1" x14ac:dyDescent="0.2">
      <c r="A17" s="36">
        <v>2014</v>
      </c>
      <c r="B17" s="37">
        <v>679</v>
      </c>
      <c r="C17" s="52" t="s">
        <v>21</v>
      </c>
      <c r="D17" s="52">
        <v>150</v>
      </c>
      <c r="E17" s="52">
        <v>180</v>
      </c>
      <c r="F17" s="53">
        <v>10.92</v>
      </c>
      <c r="G17" s="53">
        <v>13.44</v>
      </c>
      <c r="H17" s="53">
        <v>6.96</v>
      </c>
      <c r="I17" s="53">
        <v>8.35</v>
      </c>
      <c r="J17" s="53">
        <v>56.4</v>
      </c>
      <c r="K17" s="53">
        <v>63.66</v>
      </c>
      <c r="L17" s="53">
        <v>197.6</v>
      </c>
      <c r="M17" s="53">
        <v>217.12</v>
      </c>
      <c r="N17" s="38">
        <v>0.02</v>
      </c>
      <c r="O17" s="38">
        <v>0</v>
      </c>
      <c r="P17" s="38"/>
      <c r="Q17" s="38"/>
      <c r="R17" s="38">
        <v>41</v>
      </c>
      <c r="S17" s="38">
        <v>188</v>
      </c>
      <c r="T17" s="38">
        <v>50</v>
      </c>
      <c r="U17" s="38">
        <v>4</v>
      </c>
    </row>
    <row r="18" spans="1:21" ht="18.75" customHeight="1" x14ac:dyDescent="0.2">
      <c r="A18" s="30"/>
      <c r="B18" s="32" t="s">
        <v>26</v>
      </c>
      <c r="C18" s="30" t="s">
        <v>19</v>
      </c>
      <c r="D18" s="32">
        <v>60</v>
      </c>
      <c r="E18" s="32">
        <v>60</v>
      </c>
      <c r="F18" s="30">
        <v>4.5599999999999996</v>
      </c>
      <c r="G18" s="30">
        <v>4.5599999999999996</v>
      </c>
      <c r="H18" s="30">
        <v>0.48</v>
      </c>
      <c r="I18" s="30">
        <v>0.48</v>
      </c>
      <c r="J18" s="30">
        <v>29.52</v>
      </c>
      <c r="K18" s="30">
        <v>29.52</v>
      </c>
      <c r="L18" s="30">
        <v>141</v>
      </c>
      <c r="M18" s="30">
        <v>141</v>
      </c>
      <c r="N18" s="30">
        <v>6.6000000000000003E-2</v>
      </c>
      <c r="O18" s="30">
        <v>0</v>
      </c>
      <c r="P18" s="30"/>
      <c r="Q18" s="30">
        <v>0.66</v>
      </c>
      <c r="R18" s="30">
        <v>12</v>
      </c>
      <c r="S18" s="30">
        <v>39</v>
      </c>
      <c r="T18" s="30">
        <v>8.4</v>
      </c>
      <c r="U18" s="30">
        <v>0.66</v>
      </c>
    </row>
    <row r="19" spans="1:21" ht="18.75" customHeight="1" x14ac:dyDescent="0.2">
      <c r="A19" s="30"/>
      <c r="B19" s="32" t="s">
        <v>26</v>
      </c>
      <c r="C19" s="30" t="s">
        <v>101</v>
      </c>
      <c r="D19" s="32">
        <v>50</v>
      </c>
      <c r="E19" s="32">
        <v>72</v>
      </c>
      <c r="F19" s="30">
        <v>4.5599999999999996</v>
      </c>
      <c r="G19" s="30">
        <v>4.5599999999999996</v>
      </c>
      <c r="H19" s="30">
        <v>0.48</v>
      </c>
      <c r="I19" s="30">
        <v>0.48</v>
      </c>
      <c r="J19" s="30">
        <v>12.44</v>
      </c>
      <c r="K19" s="30">
        <v>12.44</v>
      </c>
      <c r="L19" s="30">
        <v>70</v>
      </c>
      <c r="M19" s="30">
        <v>70</v>
      </c>
      <c r="N19" s="30">
        <v>6.6000000000000003E-2</v>
      </c>
      <c r="O19" s="30">
        <v>0</v>
      </c>
      <c r="P19" s="30">
        <v>0</v>
      </c>
      <c r="Q19" s="30">
        <v>0.66</v>
      </c>
      <c r="R19" s="30">
        <v>12</v>
      </c>
      <c r="S19" s="30">
        <v>39</v>
      </c>
      <c r="T19" s="30">
        <v>8.4</v>
      </c>
      <c r="U19" s="30">
        <v>0.66</v>
      </c>
    </row>
    <row r="20" spans="1:21" ht="18.75" customHeight="1" x14ac:dyDescent="0.2">
      <c r="A20" s="30">
        <v>2014</v>
      </c>
      <c r="B20" s="30">
        <v>868</v>
      </c>
      <c r="C20" s="30" t="s">
        <v>103</v>
      </c>
      <c r="D20" s="32">
        <v>200</v>
      </c>
      <c r="E20" s="32">
        <v>200</v>
      </c>
      <c r="F20" s="30">
        <v>4.4000000000000004</v>
      </c>
      <c r="G20" s="30">
        <v>4.4000000000000004</v>
      </c>
      <c r="H20" s="30">
        <v>4.8</v>
      </c>
      <c r="I20" s="30">
        <v>4.8</v>
      </c>
      <c r="J20" s="30">
        <v>15</v>
      </c>
      <c r="K20" s="30">
        <v>15</v>
      </c>
      <c r="L20" s="30">
        <v>173.2</v>
      </c>
      <c r="M20" s="30">
        <v>173.2</v>
      </c>
      <c r="N20" s="30">
        <v>0.04</v>
      </c>
      <c r="O20" s="30">
        <v>10</v>
      </c>
      <c r="P20" s="30">
        <v>0.4</v>
      </c>
      <c r="Q20" s="30">
        <v>0.2</v>
      </c>
      <c r="R20" s="30">
        <v>133.80000000000001</v>
      </c>
      <c r="S20" s="30">
        <v>135</v>
      </c>
      <c r="T20" s="30">
        <v>188</v>
      </c>
      <c r="U20" s="30">
        <v>0.6</v>
      </c>
    </row>
    <row r="21" spans="1:21" ht="21" customHeight="1" x14ac:dyDescent="0.2">
      <c r="A21" s="30"/>
      <c r="B21" s="30" t="s">
        <v>26</v>
      </c>
      <c r="C21" s="30" t="s">
        <v>60</v>
      </c>
      <c r="D21" s="30">
        <v>100</v>
      </c>
      <c r="E21" s="32">
        <v>100</v>
      </c>
      <c r="F21" s="30">
        <v>0.9</v>
      </c>
      <c r="G21" s="30">
        <v>0.9</v>
      </c>
      <c r="H21" s="30">
        <v>0</v>
      </c>
      <c r="I21" s="30">
        <v>0</v>
      </c>
      <c r="J21" s="30">
        <v>8.1</v>
      </c>
      <c r="K21" s="30">
        <v>0</v>
      </c>
      <c r="L21" s="30">
        <v>40</v>
      </c>
      <c r="M21" s="30">
        <v>40</v>
      </c>
      <c r="N21" s="30">
        <v>0.08</v>
      </c>
      <c r="O21" s="30">
        <v>0</v>
      </c>
      <c r="P21" s="30">
        <v>0.1</v>
      </c>
      <c r="Q21" s="30"/>
      <c r="R21" s="30">
        <v>68</v>
      </c>
      <c r="S21" s="30">
        <v>46</v>
      </c>
      <c r="T21" s="30">
        <v>26</v>
      </c>
      <c r="U21" s="30"/>
    </row>
    <row r="22" spans="1:21" x14ac:dyDescent="0.2">
      <c r="A22" s="30"/>
      <c r="B22" s="30"/>
      <c r="C22" s="40" t="s">
        <v>29</v>
      </c>
      <c r="D22" s="40"/>
      <c r="E22" s="30"/>
      <c r="F22" s="30">
        <f t="shared" ref="F22:U22" si="2">SUM(F15:F21)</f>
        <v>37.859999999999992</v>
      </c>
      <c r="G22" s="30">
        <f t="shared" si="2"/>
        <v>42.8</v>
      </c>
      <c r="H22" s="30">
        <f t="shared" si="2"/>
        <v>27.740000000000002</v>
      </c>
      <c r="I22" s="30">
        <f t="shared" si="2"/>
        <v>32.03</v>
      </c>
      <c r="J22" s="30">
        <f t="shared" si="2"/>
        <v>140.34</v>
      </c>
      <c r="K22" s="30">
        <f t="shared" si="2"/>
        <v>143.4</v>
      </c>
      <c r="L22" s="30">
        <f t="shared" si="2"/>
        <v>1094</v>
      </c>
      <c r="M22" s="30">
        <f t="shared" si="2"/>
        <v>1181.92</v>
      </c>
      <c r="N22" s="30">
        <f t="shared" si="2"/>
        <v>0.432</v>
      </c>
      <c r="O22" s="30">
        <v>0</v>
      </c>
      <c r="P22" s="30">
        <f t="shared" si="2"/>
        <v>1.3900000000000001</v>
      </c>
      <c r="Q22" s="30">
        <f t="shared" si="2"/>
        <v>1.52</v>
      </c>
      <c r="R22" s="30">
        <f t="shared" si="2"/>
        <v>326.8</v>
      </c>
      <c r="S22" s="30">
        <f t="shared" si="2"/>
        <v>596</v>
      </c>
      <c r="T22" s="30">
        <f t="shared" si="2"/>
        <v>328.8</v>
      </c>
      <c r="U22" s="30">
        <f t="shared" si="2"/>
        <v>8.92</v>
      </c>
    </row>
    <row r="23" spans="1:2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x14ac:dyDescent="0.2">
      <c r="A24" s="30"/>
      <c r="B24" s="30"/>
      <c r="C24" s="40" t="s">
        <v>30</v>
      </c>
      <c r="D24" s="40"/>
      <c r="E24" s="49"/>
      <c r="F24" s="49">
        <f>SUM(F22,F12)</f>
        <v>47.529999999999994</v>
      </c>
      <c r="G24" s="49">
        <f t="shared" ref="G24:N24" si="3">G12+G22</f>
        <v>55.879999999999995</v>
      </c>
      <c r="H24" s="49">
        <f t="shared" si="3"/>
        <v>41.040000000000006</v>
      </c>
      <c r="I24" s="49">
        <f t="shared" si="3"/>
        <v>47.4</v>
      </c>
      <c r="J24" s="49">
        <f t="shared" si="3"/>
        <v>210.68</v>
      </c>
      <c r="K24" s="49">
        <f t="shared" si="3"/>
        <v>233.64000000000001</v>
      </c>
      <c r="L24" s="49">
        <f t="shared" si="3"/>
        <v>1570.3</v>
      </c>
      <c r="M24" s="49">
        <f t="shared" si="3"/>
        <v>1766.6200000000001</v>
      </c>
      <c r="N24" s="49">
        <f t="shared" si="3"/>
        <v>0.64400000000000002</v>
      </c>
      <c r="O24" s="49">
        <v>10</v>
      </c>
      <c r="P24" s="49">
        <f t="shared" ref="P24:U24" si="4">P12+P22</f>
        <v>1.4200000000000002</v>
      </c>
      <c r="Q24" s="49">
        <f t="shared" si="4"/>
        <v>2.0640000000000001</v>
      </c>
      <c r="R24" s="49">
        <f t="shared" si="4"/>
        <v>658.44</v>
      </c>
      <c r="S24" s="49">
        <f t="shared" si="4"/>
        <v>736.4</v>
      </c>
      <c r="T24" s="49">
        <f t="shared" si="4"/>
        <v>353.7</v>
      </c>
      <c r="U24" s="49">
        <f t="shared" si="4"/>
        <v>10.411999999999999</v>
      </c>
    </row>
    <row r="25" spans="1:21" x14ac:dyDescent="0.2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54"/>
    </row>
    <row r="26" spans="1:21" x14ac:dyDescent="0.2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54"/>
    </row>
    <row r="27" spans="1:2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</sheetData>
  <mergeCells count="16">
    <mergeCell ref="A3:U3"/>
    <mergeCell ref="B1:U1"/>
    <mergeCell ref="B2:U2"/>
    <mergeCell ref="J6:K6"/>
    <mergeCell ref="A25:T25"/>
    <mergeCell ref="A26:T26"/>
    <mergeCell ref="A4:U4"/>
    <mergeCell ref="A5:B7"/>
    <mergeCell ref="C5:C7"/>
    <mergeCell ref="D5:E6"/>
    <mergeCell ref="F5:K5"/>
    <mergeCell ref="L5:M6"/>
    <mergeCell ref="N5:Q5"/>
    <mergeCell ref="R5:U5"/>
    <mergeCell ref="F6:G6"/>
    <mergeCell ref="H6:I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5"/>
  <sheetViews>
    <sheetView workbookViewId="0">
      <selection activeCell="H17" sqref="H17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2"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x14ac:dyDescent="0.2"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54"/>
    </row>
    <row r="5" spans="1:21" x14ac:dyDescent="0.2">
      <c r="A5" s="109" t="s">
        <v>61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</row>
    <row r="6" spans="1:21" ht="12.75" customHeight="1" x14ac:dyDescent="0.2">
      <c r="A6" s="99" t="s">
        <v>14</v>
      </c>
      <c r="B6" s="100"/>
      <c r="C6" s="83" t="s">
        <v>13</v>
      </c>
      <c r="D6" s="99" t="s">
        <v>56</v>
      </c>
      <c r="E6" s="100"/>
      <c r="F6" s="81" t="s">
        <v>15</v>
      </c>
      <c r="G6" s="115"/>
      <c r="H6" s="115"/>
      <c r="I6" s="115"/>
      <c r="J6" s="115"/>
      <c r="K6" s="114"/>
      <c r="L6" s="99" t="s">
        <v>55</v>
      </c>
      <c r="M6" s="104"/>
      <c r="N6" s="85" t="s">
        <v>16</v>
      </c>
      <c r="O6" s="86"/>
      <c r="P6" s="86"/>
      <c r="Q6" s="86"/>
      <c r="R6" s="87" t="s">
        <v>17</v>
      </c>
      <c r="S6" s="87"/>
      <c r="T6" s="87"/>
      <c r="U6" s="87"/>
    </row>
    <row r="7" spans="1:21" ht="32.25" customHeight="1" x14ac:dyDescent="0.2">
      <c r="A7" s="110"/>
      <c r="B7" s="111"/>
      <c r="C7" s="112"/>
      <c r="D7" s="101"/>
      <c r="E7" s="102"/>
      <c r="F7" s="116" t="s">
        <v>9</v>
      </c>
      <c r="G7" s="117"/>
      <c r="H7" s="116" t="s">
        <v>10</v>
      </c>
      <c r="I7" s="118"/>
      <c r="J7" s="116" t="s">
        <v>11</v>
      </c>
      <c r="K7" s="118"/>
      <c r="L7" s="105"/>
      <c r="M7" s="106"/>
      <c r="N7" s="68" t="s">
        <v>0</v>
      </c>
      <c r="O7" s="68" t="s">
        <v>1</v>
      </c>
      <c r="P7" s="68" t="s">
        <v>2</v>
      </c>
      <c r="Q7" s="68" t="s">
        <v>20</v>
      </c>
      <c r="R7" s="68" t="s">
        <v>4</v>
      </c>
      <c r="S7" s="68" t="s">
        <v>5</v>
      </c>
      <c r="T7" s="68" t="s">
        <v>3</v>
      </c>
      <c r="U7" s="68" t="s">
        <v>6</v>
      </c>
    </row>
    <row r="8" spans="1:21" ht="23.25" customHeight="1" x14ac:dyDescent="0.2">
      <c r="A8" s="101"/>
      <c r="B8" s="102"/>
      <c r="C8" s="84"/>
      <c r="D8" s="67" t="s">
        <v>53</v>
      </c>
      <c r="E8" s="34" t="s">
        <v>54</v>
      </c>
      <c r="F8" s="67" t="s">
        <v>53</v>
      </c>
      <c r="G8" s="34" t="s">
        <v>54</v>
      </c>
      <c r="H8" s="67" t="s">
        <v>53</v>
      </c>
      <c r="I8" s="34" t="s">
        <v>54</v>
      </c>
      <c r="J8" s="67" t="s">
        <v>53</v>
      </c>
      <c r="K8" s="34" t="s">
        <v>54</v>
      </c>
      <c r="L8" s="67" t="s">
        <v>53</v>
      </c>
      <c r="M8" s="34" t="s">
        <v>54</v>
      </c>
      <c r="N8" s="68"/>
      <c r="O8" s="68"/>
      <c r="P8" s="68"/>
      <c r="Q8" s="68"/>
      <c r="R8" s="68"/>
      <c r="S8" s="68"/>
      <c r="T8" s="68"/>
      <c r="U8" s="68"/>
    </row>
    <row r="9" spans="1:21" x14ac:dyDescent="0.2">
      <c r="A9" s="30"/>
      <c r="B9" s="30"/>
      <c r="C9" s="35" t="s">
        <v>7</v>
      </c>
      <c r="D9" s="3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x14ac:dyDescent="0.2">
      <c r="A10" s="30">
        <v>2014</v>
      </c>
      <c r="B10" s="30">
        <v>384</v>
      </c>
      <c r="C10" s="30" t="s">
        <v>25</v>
      </c>
      <c r="D10" s="30">
        <v>150</v>
      </c>
      <c r="E10" s="30">
        <v>200</v>
      </c>
      <c r="F10" s="30">
        <v>6.12</v>
      </c>
      <c r="G10" s="30">
        <v>6.74</v>
      </c>
      <c r="H10" s="30">
        <v>7.38</v>
      </c>
      <c r="I10" s="30">
        <v>8.84</v>
      </c>
      <c r="J10" s="30">
        <v>26.7</v>
      </c>
      <c r="K10" s="30">
        <v>35.6</v>
      </c>
      <c r="L10" s="30">
        <v>198</v>
      </c>
      <c r="M10" s="30">
        <v>249</v>
      </c>
      <c r="N10" s="30">
        <v>0.15</v>
      </c>
      <c r="O10" s="30">
        <v>0</v>
      </c>
      <c r="P10" s="30">
        <v>0</v>
      </c>
      <c r="Q10" s="30">
        <v>0</v>
      </c>
      <c r="R10" s="30">
        <v>103.125</v>
      </c>
      <c r="S10" s="30">
        <v>0</v>
      </c>
      <c r="T10" s="30">
        <v>0</v>
      </c>
      <c r="U10" s="30">
        <v>0.62</v>
      </c>
    </row>
    <row r="11" spans="1:21" x14ac:dyDescent="0.2">
      <c r="A11" s="30">
        <v>2004</v>
      </c>
      <c r="B11" s="30">
        <v>1</v>
      </c>
      <c r="C11" s="30" t="s">
        <v>112</v>
      </c>
      <c r="D11" s="32">
        <v>50</v>
      </c>
      <c r="E11" s="32">
        <v>70</v>
      </c>
      <c r="F11" s="30">
        <v>3.39</v>
      </c>
      <c r="G11" s="30">
        <v>5.04</v>
      </c>
      <c r="H11" s="30">
        <v>7.6</v>
      </c>
      <c r="I11" s="30">
        <v>7.77</v>
      </c>
      <c r="J11" s="30">
        <v>21.54</v>
      </c>
      <c r="K11" s="30">
        <v>32.24</v>
      </c>
      <c r="L11" s="30">
        <v>135.80000000000001</v>
      </c>
      <c r="M11" s="30">
        <v>147</v>
      </c>
      <c r="N11" s="30">
        <v>5.1999999999999998E-2</v>
      </c>
      <c r="O11" s="30">
        <v>0</v>
      </c>
      <c r="P11" s="30">
        <v>0.03</v>
      </c>
      <c r="Q11" s="30">
        <v>0.54400000000000004</v>
      </c>
      <c r="R11" s="30">
        <v>168.72</v>
      </c>
      <c r="S11" s="30">
        <v>124.4</v>
      </c>
      <c r="T11" s="30">
        <v>14.9</v>
      </c>
      <c r="U11" s="30">
        <v>0.59199999999999997</v>
      </c>
    </row>
    <row r="12" spans="1:21" ht="19.5" customHeight="1" x14ac:dyDescent="0.2">
      <c r="A12" s="30">
        <v>2014</v>
      </c>
      <c r="B12" s="30">
        <v>201</v>
      </c>
      <c r="C12" s="31" t="s">
        <v>38</v>
      </c>
      <c r="D12" s="30">
        <v>200</v>
      </c>
      <c r="E12" s="32">
        <v>200</v>
      </c>
      <c r="F12" s="30">
        <v>5</v>
      </c>
      <c r="G12" s="30">
        <v>5</v>
      </c>
      <c r="H12" s="30">
        <v>6</v>
      </c>
      <c r="I12" s="30">
        <v>6</v>
      </c>
      <c r="J12" s="30">
        <v>18</v>
      </c>
      <c r="K12" s="30">
        <v>18</v>
      </c>
      <c r="L12" s="30">
        <v>190</v>
      </c>
      <c r="M12" s="30">
        <v>190</v>
      </c>
      <c r="N12" s="30">
        <v>0</v>
      </c>
      <c r="O12" s="30">
        <v>0</v>
      </c>
      <c r="P12" s="30">
        <v>0</v>
      </c>
      <c r="Q12" s="30">
        <v>0</v>
      </c>
      <c r="R12" s="30">
        <v>9.1999999999999993</v>
      </c>
      <c r="S12" s="30">
        <v>14.8</v>
      </c>
      <c r="T12" s="30">
        <v>7.8</v>
      </c>
      <c r="U12" s="30">
        <v>1.6</v>
      </c>
    </row>
    <row r="13" spans="1:21" x14ac:dyDescent="0.2">
      <c r="A13" s="30"/>
      <c r="B13" s="30"/>
      <c r="C13" s="40" t="s">
        <v>29</v>
      </c>
      <c r="D13" s="40"/>
      <c r="E13" s="30"/>
      <c r="F13" s="30">
        <f t="shared" ref="F13:N13" si="0">SUM(F10:F12)</f>
        <v>14.51</v>
      </c>
      <c r="G13" s="30">
        <f t="shared" si="0"/>
        <v>16.78</v>
      </c>
      <c r="H13" s="30">
        <f t="shared" si="0"/>
        <v>20.98</v>
      </c>
      <c r="I13" s="30">
        <f t="shared" si="0"/>
        <v>22.61</v>
      </c>
      <c r="J13" s="30">
        <f t="shared" si="0"/>
        <v>66.239999999999995</v>
      </c>
      <c r="K13" s="30">
        <f t="shared" si="0"/>
        <v>85.84</v>
      </c>
      <c r="L13" s="30">
        <f t="shared" si="0"/>
        <v>523.79999999999995</v>
      </c>
      <c r="M13" s="30">
        <f t="shared" si="0"/>
        <v>586</v>
      </c>
      <c r="N13" s="30">
        <f t="shared" si="0"/>
        <v>0.20199999999999999</v>
      </c>
      <c r="O13" s="30">
        <v>0</v>
      </c>
      <c r="P13" s="30">
        <f t="shared" ref="P13:U13" si="1">SUM(P10:P12)</f>
        <v>0.03</v>
      </c>
      <c r="Q13" s="30">
        <f t="shared" si="1"/>
        <v>0.54400000000000004</v>
      </c>
      <c r="R13" s="30">
        <f t="shared" si="1"/>
        <v>281.04500000000002</v>
      </c>
      <c r="S13" s="30">
        <f t="shared" si="1"/>
        <v>139.20000000000002</v>
      </c>
      <c r="T13" s="30">
        <f t="shared" si="1"/>
        <v>22.7</v>
      </c>
      <c r="U13" s="30">
        <f t="shared" si="1"/>
        <v>2.8120000000000003</v>
      </c>
    </row>
    <row r="14" spans="1:21" x14ac:dyDescent="0.2">
      <c r="A14" s="30"/>
      <c r="B14" s="30"/>
      <c r="C14" s="35" t="s">
        <v>8</v>
      </c>
      <c r="D14" s="3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21" customHeight="1" x14ac:dyDescent="0.2">
      <c r="A15" s="30">
        <v>2012</v>
      </c>
      <c r="B15" s="30">
        <v>145</v>
      </c>
      <c r="C15" s="30" t="s">
        <v>82</v>
      </c>
      <c r="D15" s="32" t="s">
        <v>96</v>
      </c>
      <c r="E15" s="55" t="s">
        <v>77</v>
      </c>
      <c r="F15" s="46">
        <v>1</v>
      </c>
      <c r="G15" s="46">
        <v>2</v>
      </c>
      <c r="H15" s="46">
        <v>5.16</v>
      </c>
      <c r="I15" s="46">
        <v>5.16</v>
      </c>
      <c r="J15" s="46">
        <v>7.8</v>
      </c>
      <c r="K15" s="46">
        <v>10.36</v>
      </c>
      <c r="L15" s="47">
        <v>177.6</v>
      </c>
      <c r="M15" s="47">
        <v>198.2</v>
      </c>
      <c r="N15" s="30">
        <v>0.04</v>
      </c>
      <c r="O15" s="30">
        <v>0</v>
      </c>
      <c r="P15" s="30">
        <v>0</v>
      </c>
      <c r="Q15" s="30">
        <v>0</v>
      </c>
      <c r="R15" s="30">
        <v>25.04</v>
      </c>
      <c r="S15" s="30">
        <v>0</v>
      </c>
      <c r="T15" s="30">
        <v>0</v>
      </c>
      <c r="U15" s="30">
        <v>1.05</v>
      </c>
    </row>
    <row r="16" spans="1:21" ht="18.75" customHeight="1" x14ac:dyDescent="0.2">
      <c r="A16" s="36">
        <v>2014</v>
      </c>
      <c r="B16" s="42">
        <v>458</v>
      </c>
      <c r="C16" s="36" t="s">
        <v>110</v>
      </c>
      <c r="D16" s="32">
        <v>75</v>
      </c>
      <c r="E16" s="32">
        <v>100</v>
      </c>
      <c r="F16" s="30">
        <v>2.2400000000000002</v>
      </c>
      <c r="G16" s="30">
        <v>2.76</v>
      </c>
      <c r="H16" s="30">
        <v>18.920000000000002</v>
      </c>
      <c r="I16" s="30">
        <v>20.56</v>
      </c>
      <c r="J16" s="30">
        <v>6</v>
      </c>
      <c r="K16" s="30">
        <v>8</v>
      </c>
      <c r="L16" s="30">
        <v>104</v>
      </c>
      <c r="M16" s="30">
        <v>142.87</v>
      </c>
      <c r="N16" s="30">
        <v>0.46</v>
      </c>
      <c r="O16" s="30">
        <v>0</v>
      </c>
      <c r="P16" s="30">
        <v>0.02</v>
      </c>
      <c r="Q16" s="30">
        <v>0</v>
      </c>
      <c r="R16" s="30">
        <v>7</v>
      </c>
      <c r="S16" s="30">
        <v>17</v>
      </c>
      <c r="T16" s="30">
        <v>42</v>
      </c>
      <c r="U16" s="30">
        <v>1</v>
      </c>
    </row>
    <row r="17" spans="1:21" ht="18.75" customHeight="1" x14ac:dyDescent="0.2">
      <c r="A17" s="30">
        <v>2014</v>
      </c>
      <c r="B17" s="30">
        <v>413</v>
      </c>
      <c r="C17" s="30" t="s">
        <v>51</v>
      </c>
      <c r="D17" s="30">
        <v>150</v>
      </c>
      <c r="E17" s="32">
        <v>180</v>
      </c>
      <c r="F17" s="30">
        <v>6</v>
      </c>
      <c r="G17" s="30">
        <v>7</v>
      </c>
      <c r="H17" s="30">
        <v>5</v>
      </c>
      <c r="I17" s="30">
        <v>6</v>
      </c>
      <c r="J17" s="30">
        <v>45</v>
      </c>
      <c r="K17" s="30">
        <v>48</v>
      </c>
      <c r="L17" s="30">
        <v>212</v>
      </c>
      <c r="M17" s="30">
        <v>241</v>
      </c>
      <c r="N17" s="30">
        <v>0.08</v>
      </c>
      <c r="O17" s="30">
        <v>0</v>
      </c>
      <c r="P17" s="30">
        <v>0.03</v>
      </c>
      <c r="Q17" s="30">
        <v>49</v>
      </c>
      <c r="R17" s="30">
        <v>8</v>
      </c>
      <c r="S17" s="30">
        <v>47</v>
      </c>
      <c r="T17" s="30">
        <v>11</v>
      </c>
      <c r="U17" s="30">
        <v>1</v>
      </c>
    </row>
    <row r="18" spans="1:21" ht="21.75" customHeight="1" x14ac:dyDescent="0.2">
      <c r="A18" s="30"/>
      <c r="B18" s="32" t="s">
        <v>26</v>
      </c>
      <c r="C18" s="30" t="s">
        <v>19</v>
      </c>
      <c r="D18" s="32">
        <v>60</v>
      </c>
      <c r="E18" s="32">
        <v>60</v>
      </c>
      <c r="F18" s="30">
        <v>4.5599999999999996</v>
      </c>
      <c r="G18" s="30">
        <v>4.5599999999999996</v>
      </c>
      <c r="H18" s="30">
        <v>0.48</v>
      </c>
      <c r="I18" s="30">
        <v>0.48</v>
      </c>
      <c r="J18" s="30">
        <v>29.52</v>
      </c>
      <c r="K18" s="30">
        <v>29.52</v>
      </c>
      <c r="L18" s="30">
        <v>141</v>
      </c>
      <c r="M18" s="30">
        <v>141</v>
      </c>
      <c r="N18" s="30">
        <v>6.6000000000000003E-2</v>
      </c>
      <c r="O18" s="30">
        <v>0</v>
      </c>
      <c r="P18" s="30">
        <v>0</v>
      </c>
      <c r="Q18" s="30">
        <v>0.66</v>
      </c>
      <c r="R18" s="30">
        <v>12</v>
      </c>
      <c r="S18" s="30">
        <v>39</v>
      </c>
      <c r="T18" s="30">
        <v>8.4</v>
      </c>
      <c r="U18" s="30">
        <v>0.66</v>
      </c>
    </row>
    <row r="19" spans="1:21" ht="21.75" customHeight="1" x14ac:dyDescent="0.2">
      <c r="A19" s="30"/>
      <c r="B19" s="32" t="s">
        <v>26</v>
      </c>
      <c r="C19" s="30" t="s">
        <v>101</v>
      </c>
      <c r="D19" s="32">
        <v>50</v>
      </c>
      <c r="E19" s="32">
        <v>72</v>
      </c>
      <c r="F19" s="30">
        <v>4.5599999999999996</v>
      </c>
      <c r="G19" s="30">
        <v>4.5599999999999996</v>
      </c>
      <c r="H19" s="30">
        <v>0.48</v>
      </c>
      <c r="I19" s="30">
        <v>0.48</v>
      </c>
      <c r="J19" s="30">
        <v>12.44</v>
      </c>
      <c r="K19" s="30">
        <v>12.44</v>
      </c>
      <c r="L19" s="30">
        <v>70</v>
      </c>
      <c r="M19" s="30">
        <v>70</v>
      </c>
      <c r="N19" s="30">
        <v>6.6000000000000003E-2</v>
      </c>
      <c r="O19" s="30">
        <v>0</v>
      </c>
      <c r="P19" s="30">
        <v>0</v>
      </c>
      <c r="Q19" s="30">
        <v>0.66</v>
      </c>
      <c r="R19" s="30">
        <v>12</v>
      </c>
      <c r="S19" s="30">
        <v>39</v>
      </c>
      <c r="T19" s="30">
        <v>8.4</v>
      </c>
      <c r="U19" s="30">
        <v>0.66</v>
      </c>
    </row>
    <row r="20" spans="1:21" ht="19.5" customHeight="1" x14ac:dyDescent="0.2">
      <c r="A20" s="30">
        <v>2014</v>
      </c>
      <c r="B20" s="30">
        <v>943</v>
      </c>
      <c r="C20" s="30" t="s">
        <v>12</v>
      </c>
      <c r="D20" s="30">
        <v>200</v>
      </c>
      <c r="E20" s="30">
        <v>200</v>
      </c>
      <c r="F20" s="30">
        <v>0.4</v>
      </c>
      <c r="G20" s="30">
        <v>0.04</v>
      </c>
      <c r="H20" s="30">
        <v>0.1</v>
      </c>
      <c r="I20" s="30">
        <v>0.1</v>
      </c>
      <c r="J20" s="30">
        <v>21.6</v>
      </c>
      <c r="K20" s="30">
        <v>21.6</v>
      </c>
      <c r="L20" s="30">
        <v>83.4</v>
      </c>
      <c r="M20" s="30">
        <v>83.4</v>
      </c>
      <c r="N20" s="30">
        <v>0</v>
      </c>
      <c r="O20" s="30">
        <v>0</v>
      </c>
      <c r="P20" s="30">
        <v>0</v>
      </c>
      <c r="Q20" s="30">
        <v>0</v>
      </c>
      <c r="R20" s="30">
        <v>9.1999999999999993</v>
      </c>
      <c r="S20" s="30">
        <v>14.8</v>
      </c>
      <c r="T20" s="30">
        <v>7.8</v>
      </c>
      <c r="U20" s="30">
        <v>1.6</v>
      </c>
    </row>
    <row r="21" spans="1:21" x14ac:dyDescent="0.2">
      <c r="A21" s="30"/>
      <c r="B21" s="30"/>
      <c r="C21" s="40" t="s">
        <v>29</v>
      </c>
      <c r="D21" s="40"/>
      <c r="E21" s="30"/>
      <c r="F21" s="30">
        <f t="shared" ref="F21:U21" si="2">SUM(F15:F20)</f>
        <v>18.759999999999998</v>
      </c>
      <c r="G21" s="30">
        <f t="shared" si="2"/>
        <v>20.919999999999998</v>
      </c>
      <c r="H21" s="30">
        <f t="shared" si="2"/>
        <v>30.140000000000004</v>
      </c>
      <c r="I21" s="30">
        <f t="shared" si="2"/>
        <v>32.779999999999994</v>
      </c>
      <c r="J21" s="30">
        <f t="shared" si="2"/>
        <v>122.35999999999999</v>
      </c>
      <c r="K21" s="30">
        <f t="shared" si="2"/>
        <v>129.91999999999999</v>
      </c>
      <c r="L21" s="30">
        <f t="shared" si="2"/>
        <v>788</v>
      </c>
      <c r="M21" s="30">
        <f t="shared" si="2"/>
        <v>876.46999999999991</v>
      </c>
      <c r="N21" s="30">
        <f t="shared" si="2"/>
        <v>0.71199999999999997</v>
      </c>
      <c r="O21" s="30">
        <v>0</v>
      </c>
      <c r="P21" s="30">
        <f t="shared" si="2"/>
        <v>0.05</v>
      </c>
      <c r="Q21" s="30">
        <f t="shared" si="2"/>
        <v>50.319999999999993</v>
      </c>
      <c r="R21" s="30">
        <f t="shared" si="2"/>
        <v>73.239999999999995</v>
      </c>
      <c r="S21" s="30">
        <f t="shared" si="2"/>
        <v>156.80000000000001</v>
      </c>
      <c r="T21" s="30">
        <f t="shared" si="2"/>
        <v>77.599999999999994</v>
      </c>
      <c r="U21" s="30">
        <f t="shared" si="2"/>
        <v>5.9700000000000006</v>
      </c>
    </row>
    <row r="22" spans="1:2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x14ac:dyDescent="0.2">
      <c r="A23" s="30"/>
      <c r="B23" s="30"/>
      <c r="C23" s="40" t="s">
        <v>32</v>
      </c>
      <c r="D23" s="40"/>
      <c r="E23" s="49"/>
      <c r="F23" s="49">
        <f t="shared" ref="F23:U23" si="3">F13+F21</f>
        <v>33.269999999999996</v>
      </c>
      <c r="G23" s="49">
        <f t="shared" si="3"/>
        <v>37.700000000000003</v>
      </c>
      <c r="H23" s="49">
        <f t="shared" si="3"/>
        <v>51.120000000000005</v>
      </c>
      <c r="I23" s="49">
        <f t="shared" si="3"/>
        <v>55.389999999999993</v>
      </c>
      <c r="J23" s="49">
        <f t="shared" si="3"/>
        <v>188.59999999999997</v>
      </c>
      <c r="K23" s="49">
        <f t="shared" si="3"/>
        <v>215.76</v>
      </c>
      <c r="L23" s="49">
        <f t="shared" si="3"/>
        <v>1311.8</v>
      </c>
      <c r="M23" s="49">
        <f t="shared" si="3"/>
        <v>1462.4699999999998</v>
      </c>
      <c r="N23" s="49">
        <f t="shared" si="3"/>
        <v>0.91399999999999992</v>
      </c>
      <c r="O23" s="49">
        <f t="shared" si="3"/>
        <v>0</v>
      </c>
      <c r="P23" s="49">
        <f t="shared" si="3"/>
        <v>0.08</v>
      </c>
      <c r="Q23" s="49">
        <f t="shared" si="3"/>
        <v>50.86399999999999</v>
      </c>
      <c r="R23" s="49">
        <f t="shared" si="3"/>
        <v>354.28500000000003</v>
      </c>
      <c r="S23" s="49">
        <f t="shared" si="3"/>
        <v>296</v>
      </c>
      <c r="T23" s="49">
        <f t="shared" si="3"/>
        <v>100.3</v>
      </c>
      <c r="U23" s="49">
        <f t="shared" si="3"/>
        <v>8.782</v>
      </c>
    </row>
    <row r="24" spans="1:2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</sheetData>
  <mergeCells count="14">
    <mergeCell ref="N6:Q6"/>
    <mergeCell ref="B1:U1"/>
    <mergeCell ref="B2:U2"/>
    <mergeCell ref="R6:U6"/>
    <mergeCell ref="F7:G7"/>
    <mergeCell ref="H7:I7"/>
    <mergeCell ref="J7:K7"/>
    <mergeCell ref="A4:T4"/>
    <mergeCell ref="A5:U5"/>
    <mergeCell ref="A6:B8"/>
    <mergeCell ref="C6:C8"/>
    <mergeCell ref="D6:E7"/>
    <mergeCell ref="F6:K6"/>
    <mergeCell ref="L6:M7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7"/>
  <sheetViews>
    <sheetView workbookViewId="0">
      <selection activeCell="G37" sqref="G37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2">
      <c r="A2" s="54"/>
      <c r="B2" s="107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x14ac:dyDescent="0.2">
      <c r="A3" s="54"/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x14ac:dyDescent="0.2">
      <c r="A4" s="109" t="s">
        <v>63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ht="12.75" customHeight="1" x14ac:dyDescent="0.2">
      <c r="A5" s="91" t="s">
        <v>14</v>
      </c>
      <c r="B5" s="92"/>
      <c r="C5" s="83" t="s">
        <v>13</v>
      </c>
      <c r="D5" s="99" t="s">
        <v>56</v>
      </c>
      <c r="E5" s="100"/>
      <c r="F5" s="81" t="s">
        <v>15</v>
      </c>
      <c r="G5" s="103"/>
      <c r="H5" s="103"/>
      <c r="I5" s="103"/>
      <c r="J5" s="103"/>
      <c r="K5" s="82"/>
      <c r="L5" s="99" t="s">
        <v>55</v>
      </c>
      <c r="M5" s="104"/>
      <c r="N5" s="85" t="s">
        <v>16</v>
      </c>
      <c r="O5" s="86"/>
      <c r="P5" s="86"/>
      <c r="Q5" s="86"/>
      <c r="R5" s="87" t="s">
        <v>17</v>
      </c>
      <c r="S5" s="87"/>
      <c r="T5" s="87"/>
      <c r="U5" s="87"/>
    </row>
    <row r="6" spans="1:21" ht="33.75" customHeight="1" x14ac:dyDescent="0.2">
      <c r="A6" s="93"/>
      <c r="B6" s="94"/>
      <c r="C6" s="97"/>
      <c r="D6" s="101"/>
      <c r="E6" s="102"/>
      <c r="F6" s="81" t="s">
        <v>9</v>
      </c>
      <c r="G6" s="82"/>
      <c r="H6" s="81" t="s">
        <v>10</v>
      </c>
      <c r="I6" s="82"/>
      <c r="J6" s="81" t="s">
        <v>11</v>
      </c>
      <c r="K6" s="82"/>
      <c r="L6" s="105"/>
      <c r="M6" s="106"/>
      <c r="N6" s="67" t="s">
        <v>0</v>
      </c>
      <c r="O6" s="67" t="s">
        <v>1</v>
      </c>
      <c r="P6" s="67" t="s">
        <v>2</v>
      </c>
      <c r="Q6" s="67" t="s">
        <v>20</v>
      </c>
      <c r="R6" s="67" t="s">
        <v>4</v>
      </c>
      <c r="S6" s="67" t="s">
        <v>5</v>
      </c>
      <c r="T6" s="67" t="s">
        <v>3</v>
      </c>
      <c r="U6" s="67" t="s">
        <v>6</v>
      </c>
    </row>
    <row r="7" spans="1:21" ht="36" customHeight="1" x14ac:dyDescent="0.2">
      <c r="A7" s="95"/>
      <c r="B7" s="96"/>
      <c r="C7" s="98"/>
      <c r="D7" s="67" t="s">
        <v>53</v>
      </c>
      <c r="E7" s="34" t="s">
        <v>54</v>
      </c>
      <c r="F7" s="67" t="s">
        <v>53</v>
      </c>
      <c r="G7" s="34" t="s">
        <v>54</v>
      </c>
      <c r="H7" s="67" t="s">
        <v>53</v>
      </c>
      <c r="I7" s="34" t="s">
        <v>54</v>
      </c>
      <c r="J7" s="67" t="s">
        <v>53</v>
      </c>
      <c r="K7" s="34" t="s">
        <v>54</v>
      </c>
      <c r="L7" s="67" t="s">
        <v>53</v>
      </c>
      <c r="M7" s="34" t="s">
        <v>54</v>
      </c>
      <c r="N7" s="68"/>
      <c r="O7" s="68"/>
      <c r="P7" s="68"/>
      <c r="Q7" s="68"/>
      <c r="R7" s="68"/>
      <c r="S7" s="68"/>
      <c r="T7" s="68"/>
      <c r="U7" s="68"/>
    </row>
    <row r="8" spans="1:21" x14ac:dyDescent="0.2">
      <c r="A8" s="30"/>
      <c r="B8" s="30"/>
      <c r="C8" s="35" t="s">
        <v>7</v>
      </c>
      <c r="D8" s="3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19.5" customHeight="1" x14ac:dyDescent="0.2">
      <c r="A9" s="30">
        <v>2004</v>
      </c>
      <c r="B9" s="39">
        <v>44</v>
      </c>
      <c r="C9" s="37" t="s">
        <v>83</v>
      </c>
      <c r="D9" s="58">
        <v>200</v>
      </c>
      <c r="E9" s="59">
        <v>250</v>
      </c>
      <c r="F9" s="59">
        <v>5.5</v>
      </c>
      <c r="G9" s="59">
        <v>5.5</v>
      </c>
      <c r="H9" s="59">
        <v>5.5</v>
      </c>
      <c r="I9" s="30">
        <v>5.5</v>
      </c>
      <c r="J9" s="30">
        <v>19.87</v>
      </c>
      <c r="K9" s="30">
        <v>19.87</v>
      </c>
      <c r="L9" s="30">
        <v>151.25</v>
      </c>
      <c r="M9" s="30">
        <v>151.25</v>
      </c>
      <c r="N9" s="30">
        <v>7.4999999999999997E-2</v>
      </c>
      <c r="O9" s="30">
        <v>0</v>
      </c>
      <c r="P9" s="30">
        <v>0</v>
      </c>
      <c r="Q9" s="30">
        <v>0</v>
      </c>
      <c r="R9" s="30">
        <v>136.6</v>
      </c>
      <c r="S9" s="30">
        <v>0</v>
      </c>
      <c r="T9" s="30">
        <v>0</v>
      </c>
      <c r="U9" s="30">
        <v>0.4</v>
      </c>
    </row>
    <row r="10" spans="1:21" ht="19.5" customHeight="1" x14ac:dyDescent="0.2">
      <c r="A10" s="30">
        <v>2004</v>
      </c>
      <c r="B10" s="30">
        <v>1</v>
      </c>
      <c r="C10" s="30" t="s">
        <v>112</v>
      </c>
      <c r="D10" s="32">
        <v>50</v>
      </c>
      <c r="E10" s="32">
        <v>70</v>
      </c>
      <c r="F10" s="30">
        <v>3.39</v>
      </c>
      <c r="G10" s="30">
        <v>5.04</v>
      </c>
      <c r="H10" s="30">
        <v>7.6</v>
      </c>
      <c r="I10" s="30">
        <v>7.77</v>
      </c>
      <c r="J10" s="30">
        <v>21.54</v>
      </c>
      <c r="K10" s="30">
        <v>32.24</v>
      </c>
      <c r="L10" s="30">
        <v>160.1</v>
      </c>
      <c r="M10" s="30">
        <v>207.1</v>
      </c>
      <c r="N10" s="30">
        <v>5.1999999999999998E-2</v>
      </c>
      <c r="O10" s="30">
        <v>0</v>
      </c>
      <c r="P10" s="30">
        <v>0.03</v>
      </c>
      <c r="Q10" s="30">
        <v>0.54400000000000004</v>
      </c>
      <c r="R10" s="30">
        <v>168.72</v>
      </c>
      <c r="S10" s="30">
        <v>124.4</v>
      </c>
      <c r="T10" s="30">
        <v>14.9</v>
      </c>
      <c r="U10" s="30">
        <v>0.59199999999999997</v>
      </c>
    </row>
    <row r="11" spans="1:21" ht="18.75" customHeight="1" x14ac:dyDescent="0.2">
      <c r="A11" s="30">
        <v>2014</v>
      </c>
      <c r="B11" s="30">
        <v>958</v>
      </c>
      <c r="C11" s="30" t="s">
        <v>18</v>
      </c>
      <c r="D11" s="30">
        <v>200</v>
      </c>
      <c r="E11" s="30">
        <v>200</v>
      </c>
      <c r="F11" s="30">
        <v>2.9</v>
      </c>
      <c r="G11" s="30">
        <v>2.9</v>
      </c>
      <c r="H11" s="30">
        <v>2</v>
      </c>
      <c r="I11" s="30">
        <v>2</v>
      </c>
      <c r="J11" s="30">
        <v>20.9</v>
      </c>
      <c r="K11" s="30">
        <v>20.9</v>
      </c>
      <c r="L11" s="30">
        <v>113</v>
      </c>
      <c r="M11" s="30">
        <v>113</v>
      </c>
      <c r="N11" s="30">
        <v>0.02</v>
      </c>
      <c r="O11" s="30">
        <v>0</v>
      </c>
      <c r="P11" s="30">
        <v>0</v>
      </c>
      <c r="Q11" s="30">
        <v>0</v>
      </c>
      <c r="R11" s="30">
        <v>129</v>
      </c>
      <c r="S11" s="30">
        <v>87</v>
      </c>
      <c r="T11" s="30">
        <v>13</v>
      </c>
      <c r="U11" s="30">
        <v>0.8</v>
      </c>
    </row>
    <row r="12" spans="1:21" x14ac:dyDescent="0.2">
      <c r="A12" s="30"/>
      <c r="B12" s="30"/>
      <c r="C12" s="40" t="s">
        <v>29</v>
      </c>
      <c r="D12" s="30"/>
      <c r="E12" s="30"/>
      <c r="F12" s="30">
        <f t="shared" ref="F12:U12" si="0">SUM(F9:F11)</f>
        <v>11.790000000000001</v>
      </c>
      <c r="G12" s="30">
        <f t="shared" si="0"/>
        <v>13.44</v>
      </c>
      <c r="H12" s="30">
        <f t="shared" si="0"/>
        <v>15.1</v>
      </c>
      <c r="I12" s="30">
        <f t="shared" si="0"/>
        <v>15.27</v>
      </c>
      <c r="J12" s="30">
        <f t="shared" si="0"/>
        <v>62.309999999999995</v>
      </c>
      <c r="K12" s="30">
        <f t="shared" si="0"/>
        <v>73.009999999999991</v>
      </c>
      <c r="L12" s="30">
        <f t="shared" si="0"/>
        <v>424.35</v>
      </c>
      <c r="M12" s="30">
        <f t="shared" si="0"/>
        <v>471.35</v>
      </c>
      <c r="N12" s="30">
        <f t="shared" si="0"/>
        <v>0.14699999999999999</v>
      </c>
      <c r="O12" s="30">
        <f t="shared" si="0"/>
        <v>0</v>
      </c>
      <c r="P12" s="30">
        <f t="shared" si="0"/>
        <v>0.03</v>
      </c>
      <c r="Q12" s="30">
        <f t="shared" si="0"/>
        <v>0.54400000000000004</v>
      </c>
      <c r="R12" s="30">
        <f t="shared" si="0"/>
        <v>434.32</v>
      </c>
      <c r="S12" s="30">
        <f t="shared" si="0"/>
        <v>211.4</v>
      </c>
      <c r="T12" s="30">
        <f t="shared" si="0"/>
        <v>27.9</v>
      </c>
      <c r="U12" s="30">
        <f t="shared" si="0"/>
        <v>1.792</v>
      </c>
    </row>
    <row r="13" spans="1:21" x14ac:dyDescent="0.2">
      <c r="A13" s="30"/>
      <c r="B13" s="30"/>
      <c r="C13" s="4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x14ac:dyDescent="0.2">
      <c r="A14" s="30"/>
      <c r="B14" s="30"/>
      <c r="C14" s="35" t="s">
        <v>8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18" customHeight="1" x14ac:dyDescent="0.2">
      <c r="A15" s="36">
        <v>2001</v>
      </c>
      <c r="B15" s="36">
        <v>14</v>
      </c>
      <c r="C15" s="41" t="s">
        <v>58</v>
      </c>
      <c r="D15" s="36">
        <v>60</v>
      </c>
      <c r="E15" s="36">
        <v>80</v>
      </c>
      <c r="F15" s="36">
        <v>0.48</v>
      </c>
      <c r="G15" s="36">
        <f>0.48*100/60</f>
        <v>0.8</v>
      </c>
      <c r="H15" s="36">
        <v>0.06</v>
      </c>
      <c r="I15" s="36">
        <v>0.1</v>
      </c>
      <c r="J15" s="36">
        <v>1.56</v>
      </c>
      <c r="K15" s="36">
        <v>2.6</v>
      </c>
      <c r="L15" s="36">
        <v>58.4</v>
      </c>
      <c r="M15" s="36">
        <v>97.33</v>
      </c>
      <c r="N15" s="36">
        <v>0.02</v>
      </c>
      <c r="O15" s="36">
        <v>0</v>
      </c>
      <c r="P15" s="36">
        <v>1.52</v>
      </c>
      <c r="Q15" s="36">
        <v>0</v>
      </c>
      <c r="R15" s="36">
        <v>15</v>
      </c>
      <c r="S15" s="36">
        <v>38</v>
      </c>
      <c r="T15" s="36">
        <v>2</v>
      </c>
      <c r="U15" s="36">
        <v>1</v>
      </c>
    </row>
    <row r="16" spans="1:21" ht="22.5" customHeight="1" x14ac:dyDescent="0.2">
      <c r="A16" s="36">
        <v>2014</v>
      </c>
      <c r="B16" s="60">
        <v>197</v>
      </c>
      <c r="C16" s="36" t="s">
        <v>78</v>
      </c>
      <c r="D16" s="38" t="s">
        <v>96</v>
      </c>
      <c r="E16" s="38" t="s">
        <v>77</v>
      </c>
      <c r="F16" s="38">
        <v>8.7799999999999994</v>
      </c>
      <c r="G16" s="38">
        <v>8.7799999999999994</v>
      </c>
      <c r="H16" s="38">
        <v>9</v>
      </c>
      <c r="I16" s="38">
        <v>9</v>
      </c>
      <c r="J16" s="38">
        <v>48.56</v>
      </c>
      <c r="K16" s="38">
        <v>48.56</v>
      </c>
      <c r="L16" s="38">
        <v>360.63</v>
      </c>
      <c r="M16" s="38">
        <v>360.63</v>
      </c>
      <c r="N16" s="38">
        <v>0.09</v>
      </c>
      <c r="O16" s="38">
        <v>0</v>
      </c>
      <c r="P16" s="38">
        <v>1.37</v>
      </c>
      <c r="Q16" s="38">
        <v>0</v>
      </c>
      <c r="R16" s="38">
        <v>34</v>
      </c>
      <c r="S16" s="38">
        <v>84</v>
      </c>
      <c r="T16" s="38">
        <v>36</v>
      </c>
      <c r="U16" s="38">
        <v>2</v>
      </c>
    </row>
    <row r="17" spans="1:21" ht="17.25" customHeight="1" x14ac:dyDescent="0.2">
      <c r="A17" s="30">
        <v>2014</v>
      </c>
      <c r="B17" s="30">
        <v>149</v>
      </c>
      <c r="C17" s="30" t="s">
        <v>47</v>
      </c>
      <c r="D17" s="32">
        <v>80</v>
      </c>
      <c r="E17" s="32">
        <v>100</v>
      </c>
      <c r="F17" s="30">
        <v>19.95</v>
      </c>
      <c r="G17" s="30">
        <v>19.95</v>
      </c>
      <c r="H17" s="30">
        <v>14.95</v>
      </c>
      <c r="I17" s="30">
        <v>14.95</v>
      </c>
      <c r="J17" s="30">
        <v>0</v>
      </c>
      <c r="K17" s="30">
        <v>0</v>
      </c>
      <c r="L17" s="30">
        <v>234.6</v>
      </c>
      <c r="M17" s="30">
        <v>234.6</v>
      </c>
      <c r="N17" s="30">
        <v>1.6E-2</v>
      </c>
      <c r="O17" s="30">
        <v>0</v>
      </c>
      <c r="P17" s="30">
        <v>0</v>
      </c>
      <c r="Q17" s="30">
        <v>0</v>
      </c>
      <c r="R17" s="30">
        <v>44.07</v>
      </c>
      <c r="S17" s="30">
        <v>0</v>
      </c>
      <c r="T17" s="30">
        <v>0</v>
      </c>
      <c r="U17" s="30">
        <v>11.37</v>
      </c>
    </row>
    <row r="18" spans="1:21" ht="17.25" customHeight="1" x14ac:dyDescent="0.2">
      <c r="A18" s="30">
        <v>2004</v>
      </c>
      <c r="B18" s="37">
        <v>144</v>
      </c>
      <c r="C18" s="37" t="s">
        <v>84</v>
      </c>
      <c r="D18" s="45">
        <v>150</v>
      </c>
      <c r="E18" s="45">
        <v>180</v>
      </c>
      <c r="F18" s="46">
        <v>2.8</v>
      </c>
      <c r="G18" s="46">
        <v>3.74</v>
      </c>
      <c r="H18" s="46">
        <v>7.24</v>
      </c>
      <c r="I18" s="46">
        <v>9.66</v>
      </c>
      <c r="J18" s="46">
        <v>16.11</v>
      </c>
      <c r="K18" s="46">
        <v>21.48</v>
      </c>
      <c r="L18" s="47">
        <v>141.52000000000001</v>
      </c>
      <c r="M18" s="47">
        <v>188.7</v>
      </c>
      <c r="N18" s="48">
        <v>0.06</v>
      </c>
      <c r="O18" s="48">
        <v>0</v>
      </c>
      <c r="P18" s="48">
        <v>0</v>
      </c>
      <c r="Q18" s="48">
        <v>0</v>
      </c>
      <c r="R18" s="48">
        <v>25.85</v>
      </c>
      <c r="S18" s="48">
        <v>0</v>
      </c>
      <c r="T18" s="48">
        <v>0</v>
      </c>
      <c r="U18" s="48">
        <v>0.79</v>
      </c>
    </row>
    <row r="19" spans="1:21" ht="16.5" customHeight="1" x14ac:dyDescent="0.2">
      <c r="A19" s="30"/>
      <c r="B19" s="32" t="s">
        <v>26</v>
      </c>
      <c r="C19" s="30" t="s">
        <v>19</v>
      </c>
      <c r="D19" s="32">
        <v>60</v>
      </c>
      <c r="E19" s="32">
        <v>60</v>
      </c>
      <c r="F19" s="30">
        <v>4.5599999999999996</v>
      </c>
      <c r="G19" s="30">
        <v>4.5599999999999996</v>
      </c>
      <c r="H19" s="30">
        <v>0.48</v>
      </c>
      <c r="I19" s="30">
        <v>0.48</v>
      </c>
      <c r="J19" s="30">
        <v>29.52</v>
      </c>
      <c r="K19" s="30">
        <v>29.52</v>
      </c>
      <c r="L19" s="30">
        <v>141</v>
      </c>
      <c r="M19" s="30">
        <v>141</v>
      </c>
      <c r="N19" s="30">
        <v>6.6000000000000003E-2</v>
      </c>
      <c r="O19" s="30">
        <v>0</v>
      </c>
      <c r="P19" s="30">
        <v>0</v>
      </c>
      <c r="Q19" s="30">
        <v>0.66</v>
      </c>
      <c r="R19" s="30">
        <v>12</v>
      </c>
      <c r="S19" s="30">
        <v>39</v>
      </c>
      <c r="T19" s="30">
        <v>8.4</v>
      </c>
      <c r="U19" s="30">
        <v>0.66</v>
      </c>
    </row>
    <row r="20" spans="1:21" ht="16.5" customHeight="1" x14ac:dyDescent="0.2">
      <c r="A20" s="30"/>
      <c r="B20" s="32" t="s">
        <v>26</v>
      </c>
      <c r="C20" s="30" t="s">
        <v>101</v>
      </c>
      <c r="D20" s="32">
        <v>40</v>
      </c>
      <c r="E20" s="32">
        <v>72</v>
      </c>
      <c r="F20" s="30">
        <v>4.5599999999999996</v>
      </c>
      <c r="G20" s="30">
        <v>4.5599999999999996</v>
      </c>
      <c r="H20" s="30">
        <v>0.48</v>
      </c>
      <c r="I20" s="30">
        <v>0.48</v>
      </c>
      <c r="J20" s="30">
        <v>12.44</v>
      </c>
      <c r="K20" s="30">
        <v>12.44</v>
      </c>
      <c r="L20" s="30">
        <v>70</v>
      </c>
      <c r="M20" s="30">
        <v>70</v>
      </c>
      <c r="N20" s="30">
        <v>6.6000000000000003E-2</v>
      </c>
      <c r="O20" s="30">
        <v>0</v>
      </c>
      <c r="P20" s="30">
        <v>0</v>
      </c>
      <c r="Q20" s="30">
        <v>0.66</v>
      </c>
      <c r="R20" s="30">
        <v>12</v>
      </c>
      <c r="S20" s="30">
        <v>39</v>
      </c>
      <c r="T20" s="30">
        <v>8.4</v>
      </c>
      <c r="U20" s="30">
        <v>0.66</v>
      </c>
    </row>
    <row r="21" spans="1:21" x14ac:dyDescent="0.2">
      <c r="A21" s="30">
        <v>2004</v>
      </c>
      <c r="B21" s="30">
        <v>210</v>
      </c>
      <c r="C21" s="30" t="s">
        <v>104</v>
      </c>
      <c r="D21" s="30">
        <v>200</v>
      </c>
      <c r="E21" s="30">
        <v>200</v>
      </c>
      <c r="F21" s="30">
        <v>0.6</v>
      </c>
      <c r="G21" s="30">
        <v>0.6</v>
      </c>
      <c r="H21" s="30">
        <v>0.3</v>
      </c>
      <c r="I21" s="30">
        <v>0.3</v>
      </c>
      <c r="J21" s="30">
        <v>27</v>
      </c>
      <c r="K21" s="30">
        <v>27</v>
      </c>
      <c r="L21" s="30">
        <v>111</v>
      </c>
      <c r="M21" s="30">
        <v>111</v>
      </c>
      <c r="N21" s="30">
        <v>0</v>
      </c>
      <c r="O21" s="30">
        <v>10</v>
      </c>
      <c r="P21" s="30">
        <v>0</v>
      </c>
      <c r="Q21" s="30">
        <v>0</v>
      </c>
      <c r="R21" s="30">
        <v>11.1</v>
      </c>
      <c r="S21" s="30">
        <v>0</v>
      </c>
      <c r="T21" s="30">
        <v>0</v>
      </c>
      <c r="U21" s="30">
        <v>0.56000000000000005</v>
      </c>
    </row>
    <row r="22" spans="1:21" x14ac:dyDescent="0.2">
      <c r="A22" s="30"/>
      <c r="B22" s="30"/>
      <c r="C22" s="40" t="s">
        <v>29</v>
      </c>
      <c r="D22" s="30"/>
      <c r="E22" s="30"/>
      <c r="F22" s="30">
        <f>SUM(F15:F21)</f>
        <v>41.730000000000004</v>
      </c>
      <c r="G22" s="30">
        <f t="shared" ref="G22:U22" si="1">SUM(G15:G21)</f>
        <v>42.990000000000009</v>
      </c>
      <c r="H22" s="30">
        <f t="shared" si="1"/>
        <v>32.51</v>
      </c>
      <c r="I22" s="30">
        <f t="shared" si="1"/>
        <v>34.969999999999985</v>
      </c>
      <c r="J22" s="30">
        <f t="shared" si="1"/>
        <v>135.19</v>
      </c>
      <c r="K22" s="30">
        <f t="shared" si="1"/>
        <v>141.6</v>
      </c>
      <c r="L22" s="30">
        <f t="shared" si="1"/>
        <v>1117.1500000000001</v>
      </c>
      <c r="M22" s="30">
        <f t="shared" si="1"/>
        <v>1203.26</v>
      </c>
      <c r="N22" s="30">
        <f t="shared" si="1"/>
        <v>0.318</v>
      </c>
      <c r="O22" s="30">
        <f t="shared" si="1"/>
        <v>10</v>
      </c>
      <c r="P22" s="30">
        <f t="shared" si="1"/>
        <v>2.89</v>
      </c>
      <c r="Q22" s="30">
        <f t="shared" si="1"/>
        <v>1.32</v>
      </c>
      <c r="R22" s="30">
        <f t="shared" si="1"/>
        <v>154.01999999999998</v>
      </c>
      <c r="S22" s="30">
        <f t="shared" si="1"/>
        <v>200</v>
      </c>
      <c r="T22" s="30">
        <f t="shared" si="1"/>
        <v>54.8</v>
      </c>
      <c r="U22" s="30">
        <f t="shared" si="1"/>
        <v>17.04</v>
      </c>
    </row>
    <row r="23" spans="1:2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x14ac:dyDescent="0.2">
      <c r="A24" s="30"/>
      <c r="B24" s="30"/>
      <c r="C24" s="40" t="s">
        <v>33</v>
      </c>
      <c r="D24" s="40"/>
      <c r="E24" s="49"/>
      <c r="F24" s="49">
        <f>F12+F22</f>
        <v>53.52</v>
      </c>
      <c r="G24" s="49">
        <f t="shared" ref="G24:U24" si="2">G12+G22</f>
        <v>56.430000000000007</v>
      </c>
      <c r="H24" s="49">
        <f t="shared" si="2"/>
        <v>47.61</v>
      </c>
      <c r="I24" s="49">
        <f t="shared" si="2"/>
        <v>50.239999999999981</v>
      </c>
      <c r="J24" s="49">
        <f t="shared" si="2"/>
        <v>197.5</v>
      </c>
      <c r="K24" s="49">
        <f t="shared" si="2"/>
        <v>214.60999999999999</v>
      </c>
      <c r="L24" s="49">
        <f t="shared" si="2"/>
        <v>1541.5</v>
      </c>
      <c r="M24" s="49">
        <f t="shared" si="2"/>
        <v>1674.6100000000001</v>
      </c>
      <c r="N24" s="49">
        <f t="shared" si="2"/>
        <v>0.46499999999999997</v>
      </c>
      <c r="O24" s="49">
        <f t="shared" si="2"/>
        <v>10</v>
      </c>
      <c r="P24" s="49">
        <f t="shared" si="2"/>
        <v>2.92</v>
      </c>
      <c r="Q24" s="49">
        <f t="shared" si="2"/>
        <v>1.8640000000000001</v>
      </c>
      <c r="R24" s="49">
        <f t="shared" si="2"/>
        <v>588.33999999999992</v>
      </c>
      <c r="S24" s="49">
        <f t="shared" si="2"/>
        <v>411.4</v>
      </c>
      <c r="T24" s="49">
        <f t="shared" si="2"/>
        <v>82.699999999999989</v>
      </c>
      <c r="U24" s="49">
        <f t="shared" si="2"/>
        <v>18.832000000000001</v>
      </c>
    </row>
    <row r="27" spans="1:21" x14ac:dyDescent="0.2">
      <c r="C27" s="54"/>
    </row>
  </sheetData>
  <mergeCells count="13">
    <mergeCell ref="B1:U1"/>
    <mergeCell ref="B2:U2"/>
    <mergeCell ref="A4:U4"/>
    <mergeCell ref="A5:B7"/>
    <mergeCell ref="C5:C7"/>
    <mergeCell ref="D5:E6"/>
    <mergeCell ref="F5:K5"/>
    <mergeCell ref="L5:M6"/>
    <mergeCell ref="N5:Q5"/>
    <mergeCell ref="R5:U5"/>
    <mergeCell ref="F6:G6"/>
    <mergeCell ref="H6:I6"/>
    <mergeCell ref="J6:K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6"/>
  <sheetViews>
    <sheetView workbookViewId="0">
      <selection activeCell="G18" sqref="G18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2">
      <c r="A2" s="54"/>
      <c r="B2" s="107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ht="14.25" customHeight="1" x14ac:dyDescent="0.2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54"/>
    </row>
    <row r="4" spans="1:21" ht="13.5" customHeight="1" x14ac:dyDescent="0.2">
      <c r="A4" s="109" t="s">
        <v>65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ht="12.75" customHeight="1" x14ac:dyDescent="0.2">
      <c r="A5" s="99" t="s">
        <v>14</v>
      </c>
      <c r="B5" s="100"/>
      <c r="C5" s="83" t="s">
        <v>13</v>
      </c>
      <c r="D5" s="99" t="s">
        <v>56</v>
      </c>
      <c r="E5" s="100"/>
      <c r="F5" s="81" t="s">
        <v>15</v>
      </c>
      <c r="G5" s="103"/>
      <c r="H5" s="103"/>
      <c r="I5" s="103"/>
      <c r="J5" s="103"/>
      <c r="K5" s="82"/>
      <c r="L5" s="99" t="s">
        <v>55</v>
      </c>
      <c r="M5" s="104"/>
      <c r="N5" s="85" t="s">
        <v>16</v>
      </c>
      <c r="O5" s="86"/>
      <c r="P5" s="86"/>
      <c r="Q5" s="86"/>
      <c r="R5" s="87" t="s">
        <v>17</v>
      </c>
      <c r="S5" s="87"/>
      <c r="T5" s="87"/>
      <c r="U5" s="87"/>
    </row>
    <row r="6" spans="1:21" ht="42.75" customHeight="1" x14ac:dyDescent="0.2">
      <c r="A6" s="110"/>
      <c r="B6" s="111"/>
      <c r="C6" s="112"/>
      <c r="D6" s="101"/>
      <c r="E6" s="102"/>
      <c r="F6" s="81" t="s">
        <v>9</v>
      </c>
      <c r="G6" s="82"/>
      <c r="H6" s="81" t="s">
        <v>10</v>
      </c>
      <c r="I6" s="82"/>
      <c r="J6" s="81" t="s">
        <v>11</v>
      </c>
      <c r="K6" s="114"/>
      <c r="L6" s="105"/>
      <c r="M6" s="106"/>
      <c r="N6" s="68" t="s">
        <v>0</v>
      </c>
      <c r="O6" s="68" t="s">
        <v>1</v>
      </c>
      <c r="P6" s="68" t="s">
        <v>2</v>
      </c>
      <c r="Q6" s="68" t="s">
        <v>20</v>
      </c>
      <c r="R6" s="68" t="s">
        <v>4</v>
      </c>
      <c r="S6" s="68" t="s">
        <v>5</v>
      </c>
      <c r="T6" s="68" t="s">
        <v>3</v>
      </c>
      <c r="U6" s="68" t="s">
        <v>6</v>
      </c>
    </row>
    <row r="7" spans="1:21" ht="33" customHeight="1" x14ac:dyDescent="0.2">
      <c r="A7" s="101"/>
      <c r="B7" s="102"/>
      <c r="C7" s="84"/>
      <c r="D7" s="67" t="s">
        <v>53</v>
      </c>
      <c r="E7" s="34" t="s">
        <v>54</v>
      </c>
      <c r="F7" s="67" t="s">
        <v>53</v>
      </c>
      <c r="G7" s="34" t="s">
        <v>54</v>
      </c>
      <c r="H7" s="67" t="s">
        <v>53</v>
      </c>
      <c r="I7" s="34" t="s">
        <v>54</v>
      </c>
      <c r="J7" s="67" t="s">
        <v>53</v>
      </c>
      <c r="K7" s="34" t="s">
        <v>54</v>
      </c>
      <c r="L7" s="67" t="s">
        <v>53</v>
      </c>
      <c r="M7" s="34" t="s">
        <v>54</v>
      </c>
      <c r="N7" s="68"/>
      <c r="O7" s="68"/>
      <c r="P7" s="68"/>
      <c r="Q7" s="68"/>
      <c r="R7" s="68"/>
      <c r="S7" s="68"/>
      <c r="T7" s="68"/>
      <c r="U7" s="68"/>
    </row>
    <row r="8" spans="1:21" x14ac:dyDescent="0.2">
      <c r="A8" s="30"/>
      <c r="B8" s="30"/>
      <c r="C8" s="35" t="s">
        <v>7</v>
      </c>
      <c r="D8" s="3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21.75" customHeight="1" x14ac:dyDescent="0.2">
      <c r="A9" s="36">
        <v>2014</v>
      </c>
      <c r="B9" s="37">
        <v>438</v>
      </c>
      <c r="C9" s="61" t="s">
        <v>69</v>
      </c>
      <c r="D9" s="37">
        <v>150</v>
      </c>
      <c r="E9" s="48">
        <v>200</v>
      </c>
      <c r="F9" s="48">
        <v>18.920000000000002</v>
      </c>
      <c r="G9" s="30">
        <v>21.4</v>
      </c>
      <c r="H9" s="30">
        <v>27.6</v>
      </c>
      <c r="I9" s="30">
        <v>36.799999999999997</v>
      </c>
      <c r="J9" s="30">
        <v>2.85</v>
      </c>
      <c r="K9" s="30">
        <v>3.8</v>
      </c>
      <c r="L9" s="30">
        <v>332.85</v>
      </c>
      <c r="M9" s="30">
        <v>453.8</v>
      </c>
      <c r="N9" s="30">
        <v>0.1</v>
      </c>
      <c r="O9" s="30">
        <v>0</v>
      </c>
      <c r="P9" s="30">
        <v>0.45</v>
      </c>
      <c r="Q9" s="30">
        <v>5.25</v>
      </c>
      <c r="R9" s="30">
        <v>121.65</v>
      </c>
      <c r="S9" s="30">
        <v>291.89999999999998</v>
      </c>
      <c r="T9" s="30">
        <v>21.6</v>
      </c>
      <c r="U9" s="30">
        <v>3.45</v>
      </c>
    </row>
    <row r="10" spans="1:21" ht="21.75" customHeight="1" x14ac:dyDescent="0.2">
      <c r="A10" s="36">
        <v>2004</v>
      </c>
      <c r="B10" s="37">
        <v>3</v>
      </c>
      <c r="C10" s="36" t="s">
        <v>111</v>
      </c>
      <c r="D10" s="38">
        <v>50</v>
      </c>
      <c r="E10" s="38">
        <v>70</v>
      </c>
      <c r="F10" s="38">
        <v>5.93</v>
      </c>
      <c r="G10" s="38">
        <v>7.58</v>
      </c>
      <c r="H10" s="38">
        <v>2.99</v>
      </c>
      <c r="I10" s="38">
        <v>3.16</v>
      </c>
      <c r="J10" s="38">
        <v>21.4</v>
      </c>
      <c r="K10" s="38">
        <v>32.1</v>
      </c>
      <c r="L10" s="38">
        <v>129</v>
      </c>
      <c r="M10" s="38">
        <v>176</v>
      </c>
      <c r="N10" s="38">
        <v>5.0999999999999997E-2</v>
      </c>
      <c r="O10" s="38">
        <v>0</v>
      </c>
      <c r="P10" s="38">
        <v>1.7999999999999999E-2</v>
      </c>
      <c r="Q10" s="38">
        <v>0.52</v>
      </c>
      <c r="R10" s="38">
        <v>108.72</v>
      </c>
      <c r="S10" s="38">
        <v>88.36</v>
      </c>
      <c r="T10" s="38">
        <v>12.6</v>
      </c>
      <c r="U10" s="38">
        <v>0.55000000000000004</v>
      </c>
    </row>
    <row r="11" spans="1:21" x14ac:dyDescent="0.2">
      <c r="A11" s="36">
        <v>2014</v>
      </c>
      <c r="B11" s="39">
        <v>944</v>
      </c>
      <c r="C11" s="37" t="s">
        <v>41</v>
      </c>
      <c r="D11" s="62">
        <v>200</v>
      </c>
      <c r="E11" s="61">
        <v>200</v>
      </c>
      <c r="F11" s="61">
        <v>0.13</v>
      </c>
      <c r="G11" s="61">
        <v>0.13</v>
      </c>
      <c r="H11" s="61">
        <v>0</v>
      </c>
      <c r="I11" s="36">
        <v>0</v>
      </c>
      <c r="J11" s="36">
        <v>15.37</v>
      </c>
      <c r="K11" s="36">
        <v>15.37</v>
      </c>
      <c r="L11" s="36">
        <v>59.4</v>
      </c>
      <c r="M11" s="36">
        <v>59.4</v>
      </c>
      <c r="N11" s="36">
        <v>0</v>
      </c>
      <c r="O11" s="36">
        <v>0</v>
      </c>
      <c r="P11" s="36">
        <v>0</v>
      </c>
      <c r="Q11" s="30">
        <v>0</v>
      </c>
      <c r="R11" s="30">
        <v>0.2</v>
      </c>
      <c r="S11" s="30">
        <v>0</v>
      </c>
      <c r="T11" s="30">
        <v>0</v>
      </c>
      <c r="U11" s="30">
        <v>0.2</v>
      </c>
    </row>
    <row r="12" spans="1:21" x14ac:dyDescent="0.2">
      <c r="A12" s="36"/>
      <c r="B12" s="39"/>
      <c r="C12" s="40" t="s">
        <v>29</v>
      </c>
      <c r="D12" s="62"/>
      <c r="E12" s="61"/>
      <c r="F12" s="61">
        <f t="shared" ref="F12:N12" si="0">SUM(F9:F11)</f>
        <v>24.98</v>
      </c>
      <c r="G12" s="61">
        <f t="shared" si="0"/>
        <v>29.109999999999996</v>
      </c>
      <c r="H12" s="61">
        <f t="shared" si="0"/>
        <v>30.590000000000003</v>
      </c>
      <c r="I12" s="61">
        <f t="shared" si="0"/>
        <v>39.959999999999994</v>
      </c>
      <c r="J12" s="61">
        <f t="shared" si="0"/>
        <v>39.619999999999997</v>
      </c>
      <c r="K12" s="61">
        <f t="shared" si="0"/>
        <v>51.269999999999996</v>
      </c>
      <c r="L12" s="61">
        <f t="shared" si="0"/>
        <v>521.25</v>
      </c>
      <c r="M12" s="61">
        <f t="shared" si="0"/>
        <v>689.19999999999993</v>
      </c>
      <c r="N12" s="61">
        <f t="shared" si="0"/>
        <v>0.151</v>
      </c>
      <c r="O12" s="61">
        <v>0</v>
      </c>
      <c r="P12" s="61">
        <f t="shared" ref="P12:U12" si="1">SUM(P9:P11)</f>
        <v>0.46800000000000003</v>
      </c>
      <c r="Q12" s="61">
        <f t="shared" si="1"/>
        <v>5.77</v>
      </c>
      <c r="R12" s="61">
        <f t="shared" si="1"/>
        <v>230.57</v>
      </c>
      <c r="S12" s="61">
        <f t="shared" si="1"/>
        <v>380.26</v>
      </c>
      <c r="T12" s="61">
        <f t="shared" si="1"/>
        <v>34.200000000000003</v>
      </c>
      <c r="U12" s="61">
        <f t="shared" si="1"/>
        <v>4.2</v>
      </c>
    </row>
    <row r="13" spans="1:21" x14ac:dyDescent="0.2">
      <c r="A13" s="30"/>
      <c r="B13" s="30"/>
      <c r="C13" s="40"/>
      <c r="D13" s="4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x14ac:dyDescent="0.2">
      <c r="A14" s="30"/>
      <c r="B14" s="30"/>
      <c r="C14" s="35" t="s">
        <v>8</v>
      </c>
      <c r="D14" s="3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22.5" customHeight="1" x14ac:dyDescent="0.2">
      <c r="A15" s="30">
        <v>2004</v>
      </c>
      <c r="B15" s="30">
        <v>38</v>
      </c>
      <c r="C15" s="63" t="s">
        <v>75</v>
      </c>
      <c r="D15" s="32" t="s">
        <v>97</v>
      </c>
      <c r="E15" s="32" t="s">
        <v>64</v>
      </c>
      <c r="F15" s="30">
        <v>1</v>
      </c>
      <c r="G15" s="30">
        <v>2</v>
      </c>
      <c r="H15" s="30">
        <v>5</v>
      </c>
      <c r="I15" s="30">
        <v>5</v>
      </c>
      <c r="J15" s="30">
        <v>45</v>
      </c>
      <c r="K15" s="30">
        <v>45</v>
      </c>
      <c r="L15" s="30">
        <v>183</v>
      </c>
      <c r="M15" s="30">
        <v>183</v>
      </c>
      <c r="N15" s="30">
        <v>0.12</v>
      </c>
      <c r="O15" s="30">
        <v>0</v>
      </c>
      <c r="P15" s="30">
        <v>0.85</v>
      </c>
      <c r="Q15" s="30">
        <v>0</v>
      </c>
      <c r="R15" s="30">
        <v>40</v>
      </c>
      <c r="S15" s="30">
        <v>84</v>
      </c>
      <c r="T15" s="30">
        <v>35</v>
      </c>
      <c r="U15" s="30">
        <v>1</v>
      </c>
    </row>
    <row r="16" spans="1:21" ht="18" customHeight="1" x14ac:dyDescent="0.2">
      <c r="A16" s="36">
        <v>2004</v>
      </c>
      <c r="B16" s="62">
        <v>78</v>
      </c>
      <c r="C16" s="36" t="s">
        <v>40</v>
      </c>
      <c r="D16" s="38">
        <v>80</v>
      </c>
      <c r="E16" s="52">
        <v>100</v>
      </c>
      <c r="F16" s="53">
        <v>11.9</v>
      </c>
      <c r="G16" s="53">
        <v>13.8</v>
      </c>
      <c r="H16" s="53">
        <v>7.1</v>
      </c>
      <c r="I16" s="53">
        <v>7.1</v>
      </c>
      <c r="J16" s="53">
        <v>25.6</v>
      </c>
      <c r="K16" s="53">
        <v>25.6</v>
      </c>
      <c r="L16" s="53">
        <v>245.7</v>
      </c>
      <c r="M16" s="53">
        <v>245.7</v>
      </c>
      <c r="N16" s="38">
        <v>0.12</v>
      </c>
      <c r="O16" s="38">
        <v>0</v>
      </c>
      <c r="P16" s="38">
        <v>0.85</v>
      </c>
      <c r="Q16" s="38">
        <v>0</v>
      </c>
      <c r="R16" s="38">
        <v>38</v>
      </c>
      <c r="S16" s="38">
        <v>82</v>
      </c>
      <c r="T16" s="38">
        <v>34</v>
      </c>
      <c r="U16" s="38">
        <v>1</v>
      </c>
    </row>
    <row r="17" spans="1:21" ht="18.75" customHeight="1" x14ac:dyDescent="0.2">
      <c r="A17" s="36">
        <v>2014</v>
      </c>
      <c r="B17" s="36">
        <v>682</v>
      </c>
      <c r="C17" s="36" t="s">
        <v>49</v>
      </c>
      <c r="D17" s="38">
        <v>150</v>
      </c>
      <c r="E17" s="59">
        <v>180</v>
      </c>
      <c r="F17" s="59">
        <v>3</v>
      </c>
      <c r="G17" s="59">
        <v>4</v>
      </c>
      <c r="H17" s="59">
        <v>6</v>
      </c>
      <c r="I17" s="30">
        <v>8</v>
      </c>
      <c r="J17" s="30">
        <v>30</v>
      </c>
      <c r="K17" s="30">
        <v>32</v>
      </c>
      <c r="L17" s="30">
        <v>133</v>
      </c>
      <c r="M17" s="30">
        <v>178</v>
      </c>
      <c r="N17" s="30">
        <v>0.02</v>
      </c>
      <c r="O17" s="30">
        <v>0</v>
      </c>
      <c r="P17" s="30">
        <v>0.2</v>
      </c>
      <c r="Q17" s="30">
        <v>0</v>
      </c>
      <c r="R17" s="30">
        <v>12</v>
      </c>
      <c r="S17" s="30">
        <v>34</v>
      </c>
      <c r="T17" s="30">
        <v>8</v>
      </c>
      <c r="U17" s="30">
        <v>1</v>
      </c>
    </row>
    <row r="18" spans="1:21" ht="18.75" customHeight="1" x14ac:dyDescent="0.2">
      <c r="A18" s="30">
        <v>2014</v>
      </c>
      <c r="B18" s="30">
        <v>867</v>
      </c>
      <c r="C18" s="30" t="s">
        <v>105</v>
      </c>
      <c r="D18" s="32">
        <v>200</v>
      </c>
      <c r="E18" s="32">
        <v>200</v>
      </c>
      <c r="F18" s="30">
        <v>0.6</v>
      </c>
      <c r="G18" s="30">
        <v>0.6</v>
      </c>
      <c r="H18" s="30">
        <v>0</v>
      </c>
      <c r="I18" s="30">
        <v>0</v>
      </c>
      <c r="J18" s="30">
        <v>29</v>
      </c>
      <c r="K18" s="30">
        <v>29</v>
      </c>
      <c r="L18" s="30">
        <v>111.2</v>
      </c>
      <c r="M18" s="30">
        <v>111.2</v>
      </c>
      <c r="N18" s="30">
        <v>6.0000000000000001E-3</v>
      </c>
      <c r="O18" s="30">
        <v>10</v>
      </c>
      <c r="P18" s="30">
        <v>0.2</v>
      </c>
      <c r="Q18" s="30">
        <v>0</v>
      </c>
      <c r="R18" s="30">
        <v>25.2</v>
      </c>
      <c r="S18" s="30">
        <v>39.6</v>
      </c>
      <c r="T18" s="30">
        <v>19.399999999999999</v>
      </c>
      <c r="U18" s="30">
        <v>0.6</v>
      </c>
    </row>
    <row r="19" spans="1:21" ht="21" customHeight="1" x14ac:dyDescent="0.2">
      <c r="A19" s="30"/>
      <c r="B19" s="32" t="s">
        <v>26</v>
      </c>
      <c r="C19" s="30" t="s">
        <v>19</v>
      </c>
      <c r="D19" s="32">
        <v>60</v>
      </c>
      <c r="E19" s="32">
        <v>60</v>
      </c>
      <c r="F19" s="30">
        <v>4.5599999999999996</v>
      </c>
      <c r="G19" s="30">
        <v>4.5599999999999996</v>
      </c>
      <c r="H19" s="30">
        <v>0.48</v>
      </c>
      <c r="I19" s="30">
        <v>0.48</v>
      </c>
      <c r="J19" s="30">
        <v>29.52</v>
      </c>
      <c r="K19" s="30">
        <v>29.52</v>
      </c>
      <c r="L19" s="30">
        <v>141</v>
      </c>
      <c r="M19" s="30">
        <v>141</v>
      </c>
      <c r="N19" s="30">
        <v>6.6000000000000003E-2</v>
      </c>
      <c r="O19" s="30">
        <v>0</v>
      </c>
      <c r="P19" s="30">
        <v>0</v>
      </c>
      <c r="Q19" s="30">
        <v>0.66</v>
      </c>
      <c r="R19" s="30">
        <v>12</v>
      </c>
      <c r="S19" s="30">
        <v>39</v>
      </c>
      <c r="T19" s="30">
        <v>8.4</v>
      </c>
      <c r="U19" s="30">
        <v>0.66</v>
      </c>
    </row>
    <row r="20" spans="1:21" ht="21" customHeight="1" x14ac:dyDescent="0.2">
      <c r="A20" s="30"/>
      <c r="B20" s="32" t="s">
        <v>26</v>
      </c>
      <c r="C20" s="30" t="s">
        <v>101</v>
      </c>
      <c r="D20" s="32">
        <v>50</v>
      </c>
      <c r="E20" s="32">
        <v>72</v>
      </c>
      <c r="F20" s="30">
        <v>4.5599999999999996</v>
      </c>
      <c r="G20" s="30">
        <v>4.5599999999999996</v>
      </c>
      <c r="H20" s="30">
        <v>0.48</v>
      </c>
      <c r="I20" s="30">
        <v>0.48</v>
      </c>
      <c r="J20" s="30">
        <v>12.44</v>
      </c>
      <c r="K20" s="30">
        <v>12.44</v>
      </c>
      <c r="L20" s="30">
        <v>70</v>
      </c>
      <c r="M20" s="30">
        <v>70</v>
      </c>
      <c r="N20" s="30">
        <v>6.6000000000000003E-2</v>
      </c>
      <c r="O20" s="30">
        <v>0</v>
      </c>
      <c r="P20" s="30">
        <v>0</v>
      </c>
      <c r="Q20" s="30">
        <v>0.66</v>
      </c>
      <c r="R20" s="30">
        <v>12</v>
      </c>
      <c r="S20" s="30">
        <v>39</v>
      </c>
      <c r="T20" s="30">
        <v>8.4</v>
      </c>
      <c r="U20" s="30">
        <v>0.66</v>
      </c>
    </row>
    <row r="21" spans="1:21" ht="21" customHeight="1" x14ac:dyDescent="0.2">
      <c r="A21" s="30"/>
      <c r="B21" s="30" t="s">
        <v>26</v>
      </c>
      <c r="C21" s="30" t="s">
        <v>60</v>
      </c>
      <c r="D21" s="30">
        <v>100</v>
      </c>
      <c r="E21" s="32">
        <v>100</v>
      </c>
      <c r="F21" s="30">
        <v>0.9</v>
      </c>
      <c r="G21" s="30">
        <v>0.9</v>
      </c>
      <c r="H21" s="30"/>
      <c r="I21" s="30"/>
      <c r="J21" s="30">
        <v>8.1</v>
      </c>
      <c r="K21" s="30"/>
      <c r="L21" s="30">
        <v>40</v>
      </c>
      <c r="M21" s="30">
        <v>40</v>
      </c>
      <c r="N21" s="30">
        <v>0.08</v>
      </c>
      <c r="O21" s="30">
        <v>0</v>
      </c>
      <c r="P21" s="30">
        <v>0.1</v>
      </c>
      <c r="Q21" s="30"/>
      <c r="R21" s="30">
        <v>68</v>
      </c>
      <c r="S21" s="30">
        <v>46</v>
      </c>
      <c r="T21" s="30">
        <v>26</v>
      </c>
      <c r="U21" s="30"/>
    </row>
    <row r="22" spans="1:21" x14ac:dyDescent="0.2">
      <c r="A22" s="30"/>
      <c r="B22" s="32"/>
      <c r="C22" s="40" t="s">
        <v>29</v>
      </c>
      <c r="D22" s="32"/>
      <c r="E22" s="30"/>
      <c r="F22" s="30">
        <f>SUM(F15:F21)</f>
        <v>26.519999999999996</v>
      </c>
      <c r="G22" s="30">
        <f t="shared" ref="G22:U22" si="2">SUM(G15:G21)</f>
        <v>30.419999999999998</v>
      </c>
      <c r="H22" s="30">
        <f t="shared" si="2"/>
        <v>19.060000000000002</v>
      </c>
      <c r="I22" s="30">
        <f t="shared" si="2"/>
        <v>21.060000000000002</v>
      </c>
      <c r="J22" s="30">
        <f t="shared" si="2"/>
        <v>179.66</v>
      </c>
      <c r="K22" s="30">
        <f t="shared" si="2"/>
        <v>173.56</v>
      </c>
      <c r="L22" s="30">
        <f t="shared" si="2"/>
        <v>923.90000000000009</v>
      </c>
      <c r="M22" s="30">
        <f t="shared" si="2"/>
        <v>968.90000000000009</v>
      </c>
      <c r="N22" s="30">
        <f t="shared" si="2"/>
        <v>0.47800000000000004</v>
      </c>
      <c r="O22" s="30">
        <f t="shared" si="2"/>
        <v>10</v>
      </c>
      <c r="P22" s="30">
        <f t="shared" si="2"/>
        <v>2.2000000000000002</v>
      </c>
      <c r="Q22" s="30">
        <f t="shared" si="2"/>
        <v>1.32</v>
      </c>
      <c r="R22" s="30">
        <f t="shared" si="2"/>
        <v>207.2</v>
      </c>
      <c r="S22" s="30">
        <f t="shared" si="2"/>
        <v>363.6</v>
      </c>
      <c r="T22" s="30">
        <f t="shared" si="2"/>
        <v>139.20000000000002</v>
      </c>
      <c r="U22" s="30">
        <f t="shared" si="2"/>
        <v>4.92</v>
      </c>
    </row>
    <row r="23" spans="1:2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x14ac:dyDescent="0.2">
      <c r="A24" s="30"/>
      <c r="B24" s="30"/>
      <c r="C24" s="40" t="s">
        <v>34</v>
      </c>
      <c r="D24" s="40"/>
      <c r="E24" s="49"/>
      <c r="F24" s="49">
        <f>F12+F22</f>
        <v>51.5</v>
      </c>
      <c r="G24" s="49">
        <f t="shared" ref="G24:U24" si="3">G12+G22</f>
        <v>59.529999999999994</v>
      </c>
      <c r="H24" s="49">
        <f t="shared" si="3"/>
        <v>49.650000000000006</v>
      </c>
      <c r="I24" s="49">
        <f t="shared" si="3"/>
        <v>61.019999999999996</v>
      </c>
      <c r="J24" s="49">
        <f t="shared" si="3"/>
        <v>219.28</v>
      </c>
      <c r="K24" s="49">
        <f t="shared" si="3"/>
        <v>224.82999999999998</v>
      </c>
      <c r="L24" s="49">
        <f t="shared" si="3"/>
        <v>1445.15</v>
      </c>
      <c r="M24" s="49">
        <f t="shared" si="3"/>
        <v>1658.1</v>
      </c>
      <c r="N24" s="49">
        <f t="shared" si="3"/>
        <v>0.629</v>
      </c>
      <c r="O24" s="49">
        <f t="shared" si="3"/>
        <v>10</v>
      </c>
      <c r="P24" s="49">
        <f t="shared" si="3"/>
        <v>2.6680000000000001</v>
      </c>
      <c r="Q24" s="49">
        <f t="shared" si="3"/>
        <v>7.09</v>
      </c>
      <c r="R24" s="49">
        <f t="shared" si="3"/>
        <v>437.77</v>
      </c>
      <c r="S24" s="49">
        <f t="shared" si="3"/>
        <v>743.86</v>
      </c>
      <c r="T24" s="49">
        <f t="shared" si="3"/>
        <v>173.40000000000003</v>
      </c>
      <c r="U24" s="49">
        <f t="shared" si="3"/>
        <v>9.120000000000001</v>
      </c>
    </row>
    <row r="25" spans="1:21" x14ac:dyDescent="0.2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54"/>
    </row>
    <row r="26" spans="1:21" x14ac:dyDescent="0.2">
      <c r="C26" s="54"/>
    </row>
  </sheetData>
  <mergeCells count="15">
    <mergeCell ref="A3:T3"/>
    <mergeCell ref="A4:U4"/>
    <mergeCell ref="B1:U1"/>
    <mergeCell ref="B2:U2"/>
    <mergeCell ref="R5:U5"/>
    <mergeCell ref="F6:G6"/>
    <mergeCell ref="H6:I6"/>
    <mergeCell ref="J6:K6"/>
    <mergeCell ref="A25:T25"/>
    <mergeCell ref="A5:B7"/>
    <mergeCell ref="C5:C7"/>
    <mergeCell ref="D5:E6"/>
    <mergeCell ref="F5:K5"/>
    <mergeCell ref="L5:M6"/>
    <mergeCell ref="N5:Q5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9"/>
  <sheetViews>
    <sheetView workbookViewId="0">
      <selection activeCell="J10" sqref="J10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2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54"/>
    </row>
    <row r="3" spans="1:21" x14ac:dyDescent="0.2">
      <c r="A3" s="109" t="s">
        <v>66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12.75" customHeight="1" x14ac:dyDescent="0.2">
      <c r="A4" s="99" t="s">
        <v>14</v>
      </c>
      <c r="B4" s="100"/>
      <c r="C4" s="83" t="s">
        <v>13</v>
      </c>
      <c r="D4" s="99" t="s">
        <v>56</v>
      </c>
      <c r="E4" s="100"/>
      <c r="F4" s="81" t="s">
        <v>15</v>
      </c>
      <c r="G4" s="115"/>
      <c r="H4" s="115"/>
      <c r="I4" s="115"/>
      <c r="J4" s="115"/>
      <c r="K4" s="114"/>
      <c r="L4" s="99" t="s">
        <v>55</v>
      </c>
      <c r="M4" s="104"/>
      <c r="N4" s="85" t="s">
        <v>16</v>
      </c>
      <c r="O4" s="86"/>
      <c r="P4" s="86"/>
      <c r="Q4" s="86"/>
      <c r="R4" s="87" t="s">
        <v>17</v>
      </c>
      <c r="S4" s="87"/>
      <c r="T4" s="87"/>
      <c r="U4" s="87"/>
    </row>
    <row r="5" spans="1:21" ht="32.25" customHeight="1" x14ac:dyDescent="0.2">
      <c r="A5" s="110"/>
      <c r="B5" s="111"/>
      <c r="C5" s="112"/>
      <c r="D5" s="101"/>
      <c r="E5" s="102"/>
      <c r="F5" s="116" t="s">
        <v>9</v>
      </c>
      <c r="G5" s="117"/>
      <c r="H5" s="116" t="s">
        <v>10</v>
      </c>
      <c r="I5" s="118"/>
      <c r="J5" s="116" t="s">
        <v>11</v>
      </c>
      <c r="K5" s="118"/>
      <c r="L5" s="105"/>
      <c r="M5" s="106"/>
      <c r="N5" s="66" t="s">
        <v>0</v>
      </c>
      <c r="O5" s="66" t="s">
        <v>1</v>
      </c>
      <c r="P5" s="66" t="s">
        <v>2</v>
      </c>
      <c r="Q5" s="66" t="s">
        <v>20</v>
      </c>
      <c r="R5" s="66" t="s">
        <v>4</v>
      </c>
      <c r="S5" s="66" t="s">
        <v>5</v>
      </c>
      <c r="T5" s="66" t="s">
        <v>3</v>
      </c>
      <c r="U5" s="66" t="s">
        <v>6</v>
      </c>
    </row>
    <row r="6" spans="1:21" ht="23.25" customHeight="1" x14ac:dyDescent="0.2">
      <c r="A6" s="101"/>
      <c r="B6" s="102"/>
      <c r="C6" s="84"/>
      <c r="D6" s="65" t="s">
        <v>53</v>
      </c>
      <c r="E6" s="34" t="s">
        <v>54</v>
      </c>
      <c r="F6" s="65" t="s">
        <v>53</v>
      </c>
      <c r="G6" s="34" t="s">
        <v>54</v>
      </c>
      <c r="H6" s="65" t="s">
        <v>53</v>
      </c>
      <c r="I6" s="34" t="s">
        <v>54</v>
      </c>
      <c r="J6" s="65" t="s">
        <v>53</v>
      </c>
      <c r="K6" s="34" t="s">
        <v>54</v>
      </c>
      <c r="L6" s="65" t="s">
        <v>53</v>
      </c>
      <c r="M6" s="34" t="s">
        <v>54</v>
      </c>
      <c r="N6" s="66"/>
      <c r="O6" s="66"/>
      <c r="P6" s="66"/>
      <c r="Q6" s="66"/>
      <c r="R6" s="66"/>
      <c r="S6" s="66"/>
      <c r="T6" s="66"/>
      <c r="U6" s="66"/>
    </row>
    <row r="7" spans="1:21" x14ac:dyDescent="0.2">
      <c r="A7" s="30"/>
      <c r="B7" s="30"/>
      <c r="C7" s="35" t="s">
        <v>7</v>
      </c>
      <c r="D7" s="35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15.75" customHeight="1" x14ac:dyDescent="0.2">
      <c r="A8" s="36">
        <v>2004</v>
      </c>
      <c r="B8" s="37">
        <v>155</v>
      </c>
      <c r="C8" s="36" t="s">
        <v>85</v>
      </c>
      <c r="D8" s="38">
        <v>120</v>
      </c>
      <c r="E8" s="38">
        <v>150</v>
      </c>
      <c r="F8" s="38">
        <v>27.3</v>
      </c>
      <c r="G8" s="38">
        <v>36.4</v>
      </c>
      <c r="H8" s="38">
        <v>19.72</v>
      </c>
      <c r="I8" s="38">
        <v>26.3</v>
      </c>
      <c r="J8" s="38">
        <v>36.07</v>
      </c>
      <c r="K8" s="38">
        <v>48.1</v>
      </c>
      <c r="L8" s="38">
        <v>426.75</v>
      </c>
      <c r="M8" s="38">
        <v>569</v>
      </c>
      <c r="N8" s="36">
        <v>0.1</v>
      </c>
      <c r="O8" s="36">
        <v>0</v>
      </c>
      <c r="P8" s="36">
        <v>0</v>
      </c>
      <c r="Q8" s="36">
        <v>0</v>
      </c>
      <c r="R8" s="36">
        <v>378.76</v>
      </c>
      <c r="S8" s="36">
        <v>0</v>
      </c>
      <c r="T8" s="36">
        <v>0</v>
      </c>
      <c r="U8" s="36">
        <v>1.1200000000000001</v>
      </c>
    </row>
    <row r="9" spans="1:21" ht="21.75" customHeight="1" x14ac:dyDescent="0.2">
      <c r="A9" s="30">
        <v>2004</v>
      </c>
      <c r="B9" s="30">
        <v>1</v>
      </c>
      <c r="C9" s="30" t="s">
        <v>112</v>
      </c>
      <c r="D9" s="32">
        <v>50</v>
      </c>
      <c r="E9" s="32">
        <v>70</v>
      </c>
      <c r="F9" s="30">
        <v>3.39</v>
      </c>
      <c r="G9" s="30">
        <v>5.04</v>
      </c>
      <c r="H9" s="30">
        <v>7.6</v>
      </c>
      <c r="I9" s="30">
        <v>7.77</v>
      </c>
      <c r="J9" s="30">
        <v>21.54</v>
      </c>
      <c r="K9" s="30">
        <v>32.24</v>
      </c>
      <c r="L9" s="30">
        <v>160.1</v>
      </c>
      <c r="M9" s="30">
        <v>207.1</v>
      </c>
      <c r="N9" s="30">
        <v>5.1999999999999998E-2</v>
      </c>
      <c r="O9" s="30">
        <v>0</v>
      </c>
      <c r="P9" s="30">
        <v>0.03</v>
      </c>
      <c r="Q9" s="30">
        <v>0.54400000000000004</v>
      </c>
      <c r="R9" s="30">
        <v>168.72</v>
      </c>
      <c r="S9" s="30">
        <v>124.4</v>
      </c>
      <c r="T9" s="30">
        <v>14.9</v>
      </c>
      <c r="U9" s="30">
        <v>0.59199999999999997</v>
      </c>
    </row>
    <row r="10" spans="1:21" x14ac:dyDescent="0.2">
      <c r="A10" s="30">
        <v>2014</v>
      </c>
      <c r="B10" s="30">
        <v>201</v>
      </c>
      <c r="C10" s="31" t="s">
        <v>38</v>
      </c>
      <c r="D10" s="30">
        <v>200</v>
      </c>
      <c r="E10" s="32">
        <v>200</v>
      </c>
      <c r="F10" s="30">
        <v>5</v>
      </c>
      <c r="G10" s="30">
        <v>5</v>
      </c>
      <c r="H10" s="30">
        <v>6</v>
      </c>
      <c r="I10" s="30">
        <v>6</v>
      </c>
      <c r="J10" s="30">
        <v>18</v>
      </c>
      <c r="K10" s="30">
        <v>18</v>
      </c>
      <c r="L10" s="30">
        <v>190</v>
      </c>
      <c r="M10" s="30">
        <v>190</v>
      </c>
      <c r="N10" s="30">
        <v>0</v>
      </c>
      <c r="O10" s="30">
        <v>0</v>
      </c>
      <c r="P10" s="30">
        <v>0</v>
      </c>
      <c r="Q10" s="30">
        <v>0</v>
      </c>
      <c r="R10" s="30">
        <v>9.1999999999999993</v>
      </c>
      <c r="S10" s="30">
        <v>14.8</v>
      </c>
      <c r="T10" s="30">
        <v>7.8</v>
      </c>
      <c r="U10" s="30">
        <v>1.6</v>
      </c>
    </row>
    <row r="11" spans="1:21" x14ac:dyDescent="0.2">
      <c r="A11" s="30"/>
      <c r="B11" s="30"/>
      <c r="C11" s="40" t="s">
        <v>29</v>
      </c>
      <c r="D11" s="30"/>
      <c r="E11" s="30"/>
      <c r="F11" s="30">
        <f t="shared" ref="F11:N11" si="0">SUM(F8:F10)</f>
        <v>35.69</v>
      </c>
      <c r="G11" s="30">
        <f t="shared" si="0"/>
        <v>46.44</v>
      </c>
      <c r="H11" s="30">
        <f t="shared" si="0"/>
        <v>33.32</v>
      </c>
      <c r="I11" s="30">
        <f t="shared" si="0"/>
        <v>40.07</v>
      </c>
      <c r="J11" s="30">
        <f t="shared" si="0"/>
        <v>75.61</v>
      </c>
      <c r="K11" s="30">
        <f t="shared" si="0"/>
        <v>98.34</v>
      </c>
      <c r="L11" s="30">
        <f t="shared" si="0"/>
        <v>776.85</v>
      </c>
      <c r="M11" s="30">
        <f t="shared" si="0"/>
        <v>966.1</v>
      </c>
      <c r="N11" s="30">
        <f t="shared" si="0"/>
        <v>0.152</v>
      </c>
      <c r="O11" s="30">
        <v>0</v>
      </c>
      <c r="P11" s="30">
        <f t="shared" ref="P11:U11" si="1">SUM(P8:P10)</f>
        <v>0.03</v>
      </c>
      <c r="Q11" s="30">
        <f t="shared" si="1"/>
        <v>0.54400000000000004</v>
      </c>
      <c r="R11" s="30">
        <f t="shared" si="1"/>
        <v>556.68000000000006</v>
      </c>
      <c r="S11" s="30">
        <f t="shared" si="1"/>
        <v>139.20000000000002</v>
      </c>
      <c r="T11" s="30">
        <f t="shared" si="1"/>
        <v>22.7</v>
      </c>
      <c r="U11" s="30">
        <f t="shared" si="1"/>
        <v>3.3120000000000003</v>
      </c>
    </row>
    <row r="12" spans="1:2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x14ac:dyDescent="0.2">
      <c r="A13" s="30"/>
      <c r="B13" s="30"/>
      <c r="C13" s="35" t="s">
        <v>8</v>
      </c>
      <c r="D13" s="3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21" customHeight="1" x14ac:dyDescent="0.2">
      <c r="A14" s="36">
        <v>2001</v>
      </c>
      <c r="B14" s="36">
        <v>14</v>
      </c>
      <c r="C14" s="41" t="s">
        <v>58</v>
      </c>
      <c r="D14" s="36">
        <v>60</v>
      </c>
      <c r="E14" s="36">
        <v>100</v>
      </c>
      <c r="F14" s="36">
        <v>0.48</v>
      </c>
      <c r="G14" s="36">
        <f>0.48*100/60</f>
        <v>0.8</v>
      </c>
      <c r="H14" s="36">
        <v>0.06</v>
      </c>
      <c r="I14" s="36">
        <v>0.1</v>
      </c>
      <c r="J14" s="36">
        <v>1.56</v>
      </c>
      <c r="K14" s="36">
        <v>2.6</v>
      </c>
      <c r="L14" s="36">
        <v>58.4</v>
      </c>
      <c r="M14" s="36">
        <v>97.33</v>
      </c>
      <c r="N14" s="36">
        <v>0.02</v>
      </c>
      <c r="O14" s="36">
        <v>0</v>
      </c>
      <c r="P14" s="36">
        <v>1.52</v>
      </c>
      <c r="Q14" s="36">
        <v>0</v>
      </c>
      <c r="R14" s="36">
        <v>15</v>
      </c>
      <c r="S14" s="36">
        <v>38</v>
      </c>
      <c r="T14" s="36">
        <v>2</v>
      </c>
      <c r="U14" s="36">
        <v>1</v>
      </c>
    </row>
    <row r="15" spans="1:21" ht="25.5" customHeight="1" x14ac:dyDescent="0.2">
      <c r="A15" s="36">
        <v>2014</v>
      </c>
      <c r="B15" s="60">
        <v>770</v>
      </c>
      <c r="C15" s="36" t="s">
        <v>86</v>
      </c>
      <c r="D15" s="38">
        <v>200</v>
      </c>
      <c r="E15" s="38">
        <v>250</v>
      </c>
      <c r="F15" s="38">
        <v>8.85</v>
      </c>
      <c r="G15" s="38">
        <v>8.85</v>
      </c>
      <c r="H15" s="38">
        <v>6.25</v>
      </c>
      <c r="I15" s="38">
        <v>6.25</v>
      </c>
      <c r="J15" s="38">
        <v>12.375</v>
      </c>
      <c r="K15" s="38">
        <v>12.375</v>
      </c>
      <c r="L15" s="38">
        <v>136.87</v>
      </c>
      <c r="M15" s="38">
        <v>136.87</v>
      </c>
      <c r="N15" s="38">
        <v>0.14799999999999999</v>
      </c>
      <c r="O15" s="38">
        <v>0</v>
      </c>
      <c r="P15" s="38">
        <v>0</v>
      </c>
      <c r="Q15" s="38">
        <v>0</v>
      </c>
      <c r="R15" s="38">
        <v>41.48</v>
      </c>
      <c r="S15" s="38">
        <v>0</v>
      </c>
      <c r="T15" s="38">
        <v>0</v>
      </c>
      <c r="U15" s="38">
        <v>2.85</v>
      </c>
    </row>
    <row r="16" spans="1:21" ht="21.75" customHeight="1" x14ac:dyDescent="0.2">
      <c r="A16" s="36">
        <v>2005</v>
      </c>
      <c r="B16" s="42">
        <v>591</v>
      </c>
      <c r="C16" s="43" t="s">
        <v>71</v>
      </c>
      <c r="D16" s="44">
        <v>60</v>
      </c>
      <c r="E16" s="38">
        <v>80</v>
      </c>
      <c r="F16" s="38">
        <v>10.3</v>
      </c>
      <c r="G16" s="38">
        <v>13.9</v>
      </c>
      <c r="H16" s="38">
        <v>5</v>
      </c>
      <c r="I16" s="38">
        <v>6.3</v>
      </c>
      <c r="J16" s="38">
        <v>3</v>
      </c>
      <c r="K16" s="38">
        <v>4</v>
      </c>
      <c r="L16" s="38">
        <v>91.2</v>
      </c>
      <c r="M16" s="38">
        <v>132</v>
      </c>
      <c r="N16" s="38">
        <v>0.2</v>
      </c>
      <c r="O16" s="38">
        <v>0</v>
      </c>
      <c r="P16" s="38">
        <v>0.09</v>
      </c>
      <c r="Q16" s="38">
        <v>0</v>
      </c>
      <c r="R16" s="38">
        <v>15</v>
      </c>
      <c r="S16" s="38">
        <v>20</v>
      </c>
      <c r="T16" s="38">
        <v>6</v>
      </c>
      <c r="U16" s="38">
        <v>0</v>
      </c>
    </row>
    <row r="17" spans="1:21" ht="21.75" customHeight="1" x14ac:dyDescent="0.2">
      <c r="A17" s="30">
        <v>2014</v>
      </c>
      <c r="B17" s="30">
        <v>413</v>
      </c>
      <c r="C17" s="30" t="s">
        <v>51</v>
      </c>
      <c r="D17" s="30">
        <v>150</v>
      </c>
      <c r="E17" s="32">
        <v>180</v>
      </c>
      <c r="F17" s="30">
        <v>6</v>
      </c>
      <c r="G17" s="30">
        <v>7</v>
      </c>
      <c r="H17" s="30">
        <v>5</v>
      </c>
      <c r="I17" s="30">
        <v>6</v>
      </c>
      <c r="J17" s="30">
        <v>45</v>
      </c>
      <c r="K17" s="30">
        <v>48</v>
      </c>
      <c r="L17" s="30">
        <v>212</v>
      </c>
      <c r="M17" s="30">
        <v>241</v>
      </c>
      <c r="N17" s="30">
        <v>0.08</v>
      </c>
      <c r="O17" s="30">
        <v>0</v>
      </c>
      <c r="P17" s="30">
        <v>0.03</v>
      </c>
      <c r="Q17" s="30">
        <v>49</v>
      </c>
      <c r="R17" s="30">
        <v>8</v>
      </c>
      <c r="S17" s="30">
        <v>47</v>
      </c>
      <c r="T17" s="30">
        <v>11</v>
      </c>
      <c r="U17" s="30">
        <v>1</v>
      </c>
    </row>
    <row r="18" spans="1:21" ht="19.5" customHeight="1" x14ac:dyDescent="0.2">
      <c r="A18" s="30"/>
      <c r="B18" s="32" t="s">
        <v>26</v>
      </c>
      <c r="C18" s="30" t="s">
        <v>19</v>
      </c>
      <c r="D18" s="32">
        <v>60</v>
      </c>
      <c r="E18" s="32">
        <v>60</v>
      </c>
      <c r="F18" s="30">
        <v>4.5599999999999996</v>
      </c>
      <c r="G18" s="30">
        <v>4.5599999999999996</v>
      </c>
      <c r="H18" s="30">
        <v>0.48</v>
      </c>
      <c r="I18" s="30">
        <v>0.48</v>
      </c>
      <c r="J18" s="30">
        <v>29.52</v>
      </c>
      <c r="K18" s="30">
        <v>29.52</v>
      </c>
      <c r="L18" s="30">
        <v>141</v>
      </c>
      <c r="M18" s="30">
        <v>141</v>
      </c>
      <c r="N18" s="30">
        <v>6.6000000000000003E-2</v>
      </c>
      <c r="O18" s="30">
        <v>0</v>
      </c>
      <c r="P18" s="30">
        <v>0</v>
      </c>
      <c r="Q18" s="30">
        <v>0.66</v>
      </c>
      <c r="R18" s="30">
        <v>12</v>
      </c>
      <c r="S18" s="30">
        <v>39</v>
      </c>
      <c r="T18" s="30">
        <v>8.4</v>
      </c>
      <c r="U18" s="30">
        <v>0.66</v>
      </c>
    </row>
    <row r="19" spans="1:21" ht="19.5" customHeight="1" x14ac:dyDescent="0.2">
      <c r="A19" s="30"/>
      <c r="B19" s="32" t="s">
        <v>26</v>
      </c>
      <c r="C19" s="30" t="s">
        <v>101</v>
      </c>
      <c r="D19" s="32">
        <v>50</v>
      </c>
      <c r="E19" s="32">
        <v>72</v>
      </c>
      <c r="F19" s="30">
        <v>4.5599999999999996</v>
      </c>
      <c r="G19" s="30">
        <v>4.5599999999999996</v>
      </c>
      <c r="H19" s="30">
        <v>0.48</v>
      </c>
      <c r="I19" s="30">
        <v>0.48</v>
      </c>
      <c r="J19" s="30">
        <v>12.44</v>
      </c>
      <c r="K19" s="30">
        <v>12.44</v>
      </c>
      <c r="L19" s="30">
        <v>70</v>
      </c>
      <c r="M19" s="30">
        <v>70</v>
      </c>
      <c r="N19" s="30">
        <v>6.6000000000000003E-2</v>
      </c>
      <c r="O19" s="30">
        <v>0</v>
      </c>
      <c r="P19" s="30">
        <v>0</v>
      </c>
      <c r="Q19" s="30">
        <v>0.66</v>
      </c>
      <c r="R19" s="30">
        <v>12</v>
      </c>
      <c r="S19" s="30">
        <v>39</v>
      </c>
      <c r="T19" s="30">
        <v>8.4</v>
      </c>
      <c r="U19" s="30">
        <v>0.66</v>
      </c>
    </row>
    <row r="20" spans="1:21" x14ac:dyDescent="0.2">
      <c r="A20" s="30">
        <v>2014</v>
      </c>
      <c r="B20" s="30">
        <v>958</v>
      </c>
      <c r="C20" s="30" t="s">
        <v>107</v>
      </c>
      <c r="D20" s="30">
        <v>200</v>
      </c>
      <c r="E20" s="30">
        <v>200</v>
      </c>
      <c r="F20" s="30">
        <v>2.9</v>
      </c>
      <c r="G20" s="30">
        <v>2.9</v>
      </c>
      <c r="H20" s="30">
        <v>2</v>
      </c>
      <c r="I20" s="30">
        <v>2</v>
      </c>
      <c r="J20" s="30">
        <v>20.9</v>
      </c>
      <c r="K20" s="30">
        <v>20.9</v>
      </c>
      <c r="L20" s="30">
        <v>113</v>
      </c>
      <c r="M20" s="30">
        <v>113</v>
      </c>
      <c r="N20" s="30">
        <v>0.02</v>
      </c>
      <c r="O20" s="30">
        <v>0</v>
      </c>
      <c r="P20" s="30">
        <v>0</v>
      </c>
      <c r="Q20" s="30">
        <v>0</v>
      </c>
      <c r="R20" s="30">
        <v>129</v>
      </c>
      <c r="S20" s="30">
        <v>87</v>
      </c>
      <c r="T20" s="30">
        <v>13</v>
      </c>
      <c r="U20" s="30">
        <v>0.8</v>
      </c>
    </row>
    <row r="21" spans="1:21" x14ac:dyDescent="0.2">
      <c r="A21" s="30"/>
      <c r="B21" s="30"/>
      <c r="C21" s="30"/>
      <c r="D21" s="32"/>
      <c r="E21" s="32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x14ac:dyDescent="0.2">
      <c r="A22" s="30"/>
      <c r="B22" s="30"/>
      <c r="C22" s="40" t="s">
        <v>29</v>
      </c>
      <c r="D22" s="32"/>
      <c r="E22" s="30"/>
      <c r="F22" s="30">
        <f>SUM(F14:F20)</f>
        <v>37.65</v>
      </c>
      <c r="G22" s="30">
        <f t="shared" ref="G22:U22" si="2">SUM(G14:G20)</f>
        <v>42.57</v>
      </c>
      <c r="H22" s="30">
        <f t="shared" si="2"/>
        <v>19.27</v>
      </c>
      <c r="I22" s="30">
        <f t="shared" si="2"/>
        <v>21.61</v>
      </c>
      <c r="J22" s="30">
        <f t="shared" si="2"/>
        <v>124.79499999999999</v>
      </c>
      <c r="K22" s="30">
        <f t="shared" si="2"/>
        <v>129.83499999999998</v>
      </c>
      <c r="L22" s="30">
        <f t="shared" si="2"/>
        <v>822.47</v>
      </c>
      <c r="M22" s="30">
        <f t="shared" si="2"/>
        <v>931.2</v>
      </c>
      <c r="N22" s="30">
        <f t="shared" si="2"/>
        <v>0.60000000000000009</v>
      </c>
      <c r="O22" s="30">
        <f t="shared" si="2"/>
        <v>0</v>
      </c>
      <c r="P22" s="30">
        <f t="shared" si="2"/>
        <v>1.6400000000000001</v>
      </c>
      <c r="Q22" s="30">
        <f t="shared" si="2"/>
        <v>50.319999999999993</v>
      </c>
      <c r="R22" s="30">
        <f t="shared" si="2"/>
        <v>232.48</v>
      </c>
      <c r="S22" s="30">
        <f t="shared" si="2"/>
        <v>270</v>
      </c>
      <c r="T22" s="30">
        <f t="shared" si="2"/>
        <v>48.8</v>
      </c>
      <c r="U22" s="30">
        <f t="shared" si="2"/>
        <v>6.97</v>
      </c>
    </row>
    <row r="23" spans="1:21" x14ac:dyDescent="0.2">
      <c r="A23" s="30"/>
      <c r="B23" s="30"/>
      <c r="C23" s="30"/>
      <c r="D23" s="3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x14ac:dyDescent="0.2">
      <c r="A24" s="30"/>
      <c r="B24" s="30"/>
      <c r="C24" s="40" t="s">
        <v>35</v>
      </c>
      <c r="D24" s="40"/>
      <c r="E24" s="49"/>
      <c r="F24" s="49">
        <f t="shared" ref="F24:U24" si="3">F11+F22</f>
        <v>73.34</v>
      </c>
      <c r="G24" s="49">
        <f t="shared" si="3"/>
        <v>89.009999999999991</v>
      </c>
      <c r="H24" s="49">
        <f t="shared" si="3"/>
        <v>52.59</v>
      </c>
      <c r="I24" s="49">
        <f t="shared" si="3"/>
        <v>61.68</v>
      </c>
      <c r="J24" s="49">
        <f t="shared" si="3"/>
        <v>200.40499999999997</v>
      </c>
      <c r="K24" s="49">
        <f t="shared" si="3"/>
        <v>228.17499999999998</v>
      </c>
      <c r="L24" s="49">
        <f t="shared" si="3"/>
        <v>1599.3200000000002</v>
      </c>
      <c r="M24" s="49">
        <f t="shared" si="3"/>
        <v>1897.3000000000002</v>
      </c>
      <c r="N24" s="49">
        <f t="shared" si="3"/>
        <v>0.75200000000000011</v>
      </c>
      <c r="O24" s="49">
        <f t="shared" si="3"/>
        <v>0</v>
      </c>
      <c r="P24" s="49">
        <f t="shared" si="3"/>
        <v>1.6700000000000002</v>
      </c>
      <c r="Q24" s="49">
        <f t="shared" si="3"/>
        <v>50.86399999999999</v>
      </c>
      <c r="R24" s="49">
        <f t="shared" si="3"/>
        <v>789.16000000000008</v>
      </c>
      <c r="S24" s="49">
        <f t="shared" si="3"/>
        <v>409.20000000000005</v>
      </c>
      <c r="T24" s="49">
        <f t="shared" si="3"/>
        <v>71.5</v>
      </c>
      <c r="U24" s="49">
        <f t="shared" si="3"/>
        <v>10.282</v>
      </c>
    </row>
    <row r="25" spans="1:2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9" spans="1:21" x14ac:dyDescent="0.2">
      <c r="C29" s="54"/>
    </row>
  </sheetData>
  <mergeCells count="13">
    <mergeCell ref="B1:U1"/>
    <mergeCell ref="H5:I5"/>
    <mergeCell ref="A2:T2"/>
    <mergeCell ref="J5:K5"/>
    <mergeCell ref="A3:U3"/>
    <mergeCell ref="A4:B6"/>
    <mergeCell ref="C4:C6"/>
    <mergeCell ref="D4:E5"/>
    <mergeCell ref="F4:K4"/>
    <mergeCell ref="L4:M5"/>
    <mergeCell ref="N4:Q4"/>
    <mergeCell ref="R4:U4"/>
    <mergeCell ref="F5:G5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6"/>
  <sheetViews>
    <sheetView workbookViewId="0">
      <selection activeCell="G32" sqref="G32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2"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x14ac:dyDescent="0.2"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09" t="s">
        <v>67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ht="12.75" customHeight="1" x14ac:dyDescent="0.2">
      <c r="A5" s="91" t="s">
        <v>14</v>
      </c>
      <c r="B5" s="92"/>
      <c r="C5" s="83" t="s">
        <v>13</v>
      </c>
      <c r="D5" s="99" t="s">
        <v>56</v>
      </c>
      <c r="E5" s="100"/>
      <c r="F5" s="81" t="s">
        <v>15</v>
      </c>
      <c r="G5" s="103"/>
      <c r="H5" s="103"/>
      <c r="I5" s="103"/>
      <c r="J5" s="103"/>
      <c r="K5" s="82"/>
      <c r="L5" s="99" t="s">
        <v>55</v>
      </c>
      <c r="M5" s="104"/>
      <c r="N5" s="85" t="s">
        <v>16</v>
      </c>
      <c r="O5" s="86"/>
      <c r="P5" s="86"/>
      <c r="Q5" s="86"/>
      <c r="R5" s="87" t="s">
        <v>17</v>
      </c>
      <c r="S5" s="87"/>
      <c r="T5" s="87"/>
      <c r="U5" s="87"/>
    </row>
    <row r="6" spans="1:21" ht="33.75" customHeight="1" x14ac:dyDescent="0.2">
      <c r="A6" s="93"/>
      <c r="B6" s="94"/>
      <c r="C6" s="97"/>
      <c r="D6" s="101"/>
      <c r="E6" s="102"/>
      <c r="F6" s="81" t="s">
        <v>9</v>
      </c>
      <c r="G6" s="82"/>
      <c r="H6" s="81" t="s">
        <v>10</v>
      </c>
      <c r="I6" s="82"/>
      <c r="J6" s="81" t="s">
        <v>11</v>
      </c>
      <c r="K6" s="82"/>
      <c r="L6" s="105"/>
      <c r="M6" s="106"/>
      <c r="N6" s="67" t="s">
        <v>0</v>
      </c>
      <c r="O6" s="67" t="s">
        <v>1</v>
      </c>
      <c r="P6" s="67" t="s">
        <v>2</v>
      </c>
      <c r="Q6" s="67" t="s">
        <v>20</v>
      </c>
      <c r="R6" s="67" t="s">
        <v>4</v>
      </c>
      <c r="S6" s="67" t="s">
        <v>5</v>
      </c>
      <c r="T6" s="67" t="s">
        <v>3</v>
      </c>
      <c r="U6" s="67" t="s">
        <v>6</v>
      </c>
    </row>
    <row r="7" spans="1:21" ht="36" customHeight="1" x14ac:dyDescent="0.2">
      <c r="A7" s="95"/>
      <c r="B7" s="96"/>
      <c r="C7" s="98"/>
      <c r="D7" s="67" t="s">
        <v>53</v>
      </c>
      <c r="E7" s="34" t="s">
        <v>54</v>
      </c>
      <c r="F7" s="67" t="s">
        <v>53</v>
      </c>
      <c r="G7" s="34" t="s">
        <v>54</v>
      </c>
      <c r="H7" s="67" t="s">
        <v>53</v>
      </c>
      <c r="I7" s="34" t="s">
        <v>54</v>
      </c>
      <c r="J7" s="67" t="s">
        <v>53</v>
      </c>
      <c r="K7" s="34" t="s">
        <v>54</v>
      </c>
      <c r="L7" s="67" t="s">
        <v>53</v>
      </c>
      <c r="M7" s="34" t="s">
        <v>54</v>
      </c>
      <c r="N7" s="68"/>
      <c r="O7" s="68"/>
      <c r="P7" s="68"/>
      <c r="Q7" s="68"/>
      <c r="R7" s="68"/>
      <c r="S7" s="68"/>
      <c r="T7" s="68"/>
      <c r="U7" s="68"/>
    </row>
    <row r="8" spans="1:21" x14ac:dyDescent="0.2">
      <c r="A8" s="30"/>
      <c r="B8" s="30"/>
      <c r="C8" s="35" t="s">
        <v>7</v>
      </c>
      <c r="D8" s="3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19.5" customHeight="1" x14ac:dyDescent="0.2">
      <c r="A9" s="30">
        <v>2004</v>
      </c>
      <c r="B9" s="32">
        <v>175</v>
      </c>
      <c r="C9" s="30" t="s">
        <v>87</v>
      </c>
      <c r="D9" s="32">
        <v>150</v>
      </c>
      <c r="E9" s="59">
        <v>200</v>
      </c>
      <c r="F9" s="59">
        <v>6.78</v>
      </c>
      <c r="G9" s="59">
        <v>9.0399999999999991</v>
      </c>
      <c r="H9" s="59">
        <v>6.72</v>
      </c>
      <c r="I9" s="30">
        <v>8.9600000000000009</v>
      </c>
      <c r="J9" s="30">
        <v>27.78</v>
      </c>
      <c r="K9" s="30">
        <v>37.04</v>
      </c>
      <c r="L9" s="30">
        <v>199.8</v>
      </c>
      <c r="M9" s="30">
        <v>266.39999999999998</v>
      </c>
      <c r="N9" s="30">
        <v>0.22</v>
      </c>
      <c r="O9" s="30">
        <v>0.5</v>
      </c>
      <c r="P9" s="30">
        <v>0</v>
      </c>
      <c r="Q9" s="30">
        <v>0</v>
      </c>
      <c r="R9" s="30">
        <v>122.54</v>
      </c>
      <c r="S9" s="30">
        <v>0</v>
      </c>
      <c r="T9" s="30">
        <v>0</v>
      </c>
      <c r="U9" s="30">
        <v>3.42</v>
      </c>
    </row>
    <row r="10" spans="1:21" ht="21.75" customHeight="1" x14ac:dyDescent="0.2">
      <c r="A10" s="30">
        <v>2004</v>
      </c>
      <c r="B10" s="30">
        <v>1</v>
      </c>
      <c r="C10" s="30" t="s">
        <v>112</v>
      </c>
      <c r="D10" s="32">
        <v>50</v>
      </c>
      <c r="E10" s="32">
        <v>70</v>
      </c>
      <c r="F10" s="30">
        <v>3.39</v>
      </c>
      <c r="G10" s="30">
        <v>5.04</v>
      </c>
      <c r="H10" s="30">
        <v>7.6</v>
      </c>
      <c r="I10" s="30">
        <v>7.77</v>
      </c>
      <c r="J10" s="30">
        <v>21.54</v>
      </c>
      <c r="K10" s="30">
        <v>32.24</v>
      </c>
      <c r="L10" s="30">
        <v>160.1</v>
      </c>
      <c r="M10" s="30">
        <v>207.1</v>
      </c>
      <c r="N10" s="30">
        <v>5.1999999999999998E-2</v>
      </c>
      <c r="O10" s="30">
        <v>0</v>
      </c>
      <c r="P10" s="30">
        <v>0.03</v>
      </c>
      <c r="Q10" s="30">
        <v>0.54400000000000004</v>
      </c>
      <c r="R10" s="30">
        <v>168.72</v>
      </c>
      <c r="S10" s="30">
        <v>124.4</v>
      </c>
      <c r="T10" s="30">
        <v>14.9</v>
      </c>
      <c r="U10" s="30">
        <v>0.59199999999999997</v>
      </c>
    </row>
    <row r="11" spans="1:21" ht="18.75" customHeight="1" x14ac:dyDescent="0.2">
      <c r="A11" s="30"/>
      <c r="B11" s="30" t="s">
        <v>26</v>
      </c>
      <c r="C11" s="30" t="s">
        <v>62</v>
      </c>
      <c r="D11" s="32">
        <v>200</v>
      </c>
      <c r="E11" s="32">
        <v>200</v>
      </c>
      <c r="F11" s="30">
        <v>1</v>
      </c>
      <c r="G11" s="30">
        <v>1</v>
      </c>
      <c r="H11" s="30">
        <v>0</v>
      </c>
      <c r="I11" s="30">
        <v>0</v>
      </c>
      <c r="J11" s="30">
        <v>21.2</v>
      </c>
      <c r="K11" s="30">
        <v>21.2</v>
      </c>
      <c r="L11" s="30">
        <v>132</v>
      </c>
      <c r="M11" s="30">
        <v>132</v>
      </c>
      <c r="N11" s="30">
        <v>0.02</v>
      </c>
      <c r="O11" s="30">
        <v>4</v>
      </c>
      <c r="P11" s="30">
        <v>0</v>
      </c>
      <c r="Q11" s="30"/>
      <c r="R11" s="30">
        <v>16</v>
      </c>
      <c r="S11" s="30">
        <v>16</v>
      </c>
      <c r="T11" s="30">
        <v>10</v>
      </c>
      <c r="U11" s="30">
        <v>0</v>
      </c>
    </row>
    <row r="12" spans="1:21" x14ac:dyDescent="0.2">
      <c r="A12" s="30"/>
      <c r="B12" s="30"/>
      <c r="C12" s="40" t="s">
        <v>29</v>
      </c>
      <c r="D12" s="30"/>
      <c r="E12" s="30"/>
      <c r="F12" s="30">
        <f t="shared" ref="F12:U12" si="0">SUM(F9:F11)</f>
        <v>11.17</v>
      </c>
      <c r="G12" s="30">
        <f t="shared" si="0"/>
        <v>15.079999999999998</v>
      </c>
      <c r="H12" s="30">
        <f t="shared" si="0"/>
        <v>14.32</v>
      </c>
      <c r="I12" s="30">
        <f t="shared" si="0"/>
        <v>16.73</v>
      </c>
      <c r="J12" s="30">
        <f t="shared" si="0"/>
        <v>70.52</v>
      </c>
      <c r="K12" s="30">
        <f t="shared" si="0"/>
        <v>90.48</v>
      </c>
      <c r="L12" s="30">
        <f t="shared" si="0"/>
        <v>491.9</v>
      </c>
      <c r="M12" s="30">
        <f t="shared" si="0"/>
        <v>605.5</v>
      </c>
      <c r="N12" s="30">
        <f t="shared" si="0"/>
        <v>0.29200000000000004</v>
      </c>
      <c r="O12" s="30">
        <f t="shared" si="0"/>
        <v>4.5</v>
      </c>
      <c r="P12" s="30">
        <f t="shared" si="0"/>
        <v>0.03</v>
      </c>
      <c r="Q12" s="30">
        <f t="shared" si="0"/>
        <v>0.54400000000000004</v>
      </c>
      <c r="R12" s="30">
        <f t="shared" si="0"/>
        <v>307.26</v>
      </c>
      <c r="S12" s="30">
        <f t="shared" si="0"/>
        <v>140.4</v>
      </c>
      <c r="T12" s="30">
        <f t="shared" si="0"/>
        <v>24.9</v>
      </c>
      <c r="U12" s="30">
        <f t="shared" si="0"/>
        <v>4.0119999999999996</v>
      </c>
    </row>
    <row r="13" spans="1:21" x14ac:dyDescent="0.2">
      <c r="A13" s="30"/>
      <c r="B13" s="30"/>
      <c r="C13" s="4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x14ac:dyDescent="0.2">
      <c r="A14" s="30"/>
      <c r="B14" s="30"/>
      <c r="C14" s="35" t="s">
        <v>8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22.5" customHeight="1" x14ac:dyDescent="0.2">
      <c r="A15" s="30">
        <v>2005</v>
      </c>
      <c r="B15" s="39">
        <v>201</v>
      </c>
      <c r="C15" s="64" t="s">
        <v>91</v>
      </c>
      <c r="D15" s="32" t="s">
        <v>98</v>
      </c>
      <c r="E15" s="32" t="s">
        <v>93</v>
      </c>
      <c r="F15" s="30">
        <v>13.5</v>
      </c>
      <c r="G15" s="30">
        <v>13.5</v>
      </c>
      <c r="H15" s="30">
        <v>52.7</v>
      </c>
      <c r="I15" s="30">
        <v>52.7</v>
      </c>
      <c r="J15" s="30">
        <v>68.3</v>
      </c>
      <c r="K15" s="30">
        <v>68.3</v>
      </c>
      <c r="L15" s="30">
        <v>113</v>
      </c>
      <c r="M15" s="30">
        <v>113</v>
      </c>
      <c r="N15" s="30">
        <v>0.12</v>
      </c>
      <c r="O15" s="30">
        <v>11.8</v>
      </c>
      <c r="P15" s="30">
        <v>0.85</v>
      </c>
      <c r="Q15" s="30">
        <v>0</v>
      </c>
      <c r="R15" s="30">
        <v>40</v>
      </c>
      <c r="S15" s="30">
        <v>84</v>
      </c>
      <c r="T15" s="30">
        <v>36</v>
      </c>
      <c r="U15" s="30">
        <v>2</v>
      </c>
    </row>
    <row r="16" spans="1:21" ht="17.25" customHeight="1" x14ac:dyDescent="0.2">
      <c r="A16" s="30">
        <v>2004</v>
      </c>
      <c r="B16" s="30">
        <v>77</v>
      </c>
      <c r="C16" s="30" t="s">
        <v>92</v>
      </c>
      <c r="D16" s="32" t="s">
        <v>73</v>
      </c>
      <c r="E16" s="32" t="s">
        <v>73</v>
      </c>
      <c r="F16" s="30">
        <v>15</v>
      </c>
      <c r="G16" s="30">
        <v>15</v>
      </c>
      <c r="H16" s="30">
        <v>9</v>
      </c>
      <c r="I16" s="30">
        <v>9</v>
      </c>
      <c r="J16" s="30">
        <v>13</v>
      </c>
      <c r="K16" s="30">
        <v>13</v>
      </c>
      <c r="L16" s="30">
        <v>288</v>
      </c>
      <c r="M16" s="30">
        <v>288</v>
      </c>
      <c r="N16" s="30">
        <v>0.04</v>
      </c>
      <c r="O16" s="30">
        <v>1.0900000000000001</v>
      </c>
      <c r="P16" s="30">
        <v>0.01</v>
      </c>
      <c r="Q16" s="30">
        <v>0</v>
      </c>
      <c r="R16" s="30">
        <v>35</v>
      </c>
      <c r="S16" s="30">
        <v>41</v>
      </c>
      <c r="T16" s="30">
        <v>10</v>
      </c>
      <c r="U16" s="30">
        <v>0</v>
      </c>
    </row>
    <row r="17" spans="1:21" ht="17.25" customHeight="1" x14ac:dyDescent="0.2">
      <c r="A17" s="30">
        <v>2004</v>
      </c>
      <c r="B17" s="32">
        <v>132</v>
      </c>
      <c r="C17" s="30" t="s">
        <v>88</v>
      </c>
      <c r="D17" s="32">
        <v>150</v>
      </c>
      <c r="E17" s="32">
        <v>180</v>
      </c>
      <c r="F17" s="30">
        <v>3.25</v>
      </c>
      <c r="G17" s="30">
        <v>4.34</v>
      </c>
      <c r="H17" s="30">
        <v>9.1300000000000008</v>
      </c>
      <c r="I17" s="30">
        <v>12.18</v>
      </c>
      <c r="J17" s="30">
        <v>22.63</v>
      </c>
      <c r="K17" s="30">
        <v>30.18</v>
      </c>
      <c r="L17" s="30">
        <v>289.13</v>
      </c>
      <c r="M17" s="30">
        <v>352.18</v>
      </c>
      <c r="N17" s="30">
        <v>0.18</v>
      </c>
      <c r="O17" s="30">
        <v>16.52</v>
      </c>
      <c r="P17" s="30">
        <v>0</v>
      </c>
      <c r="Q17" s="30">
        <v>0</v>
      </c>
      <c r="R17" s="30">
        <v>32.32</v>
      </c>
      <c r="S17" s="30">
        <v>0</v>
      </c>
      <c r="T17" s="30">
        <v>0</v>
      </c>
      <c r="U17" s="30">
        <v>1.92</v>
      </c>
    </row>
    <row r="18" spans="1:21" ht="17.25" customHeight="1" x14ac:dyDescent="0.2">
      <c r="A18" s="30"/>
      <c r="B18" s="32" t="s">
        <v>26</v>
      </c>
      <c r="C18" s="30" t="s">
        <v>19</v>
      </c>
      <c r="D18" s="32">
        <v>60</v>
      </c>
      <c r="E18" s="32">
        <v>60</v>
      </c>
      <c r="F18" s="30">
        <v>4.5599999999999996</v>
      </c>
      <c r="G18" s="30">
        <v>4.5599999999999996</v>
      </c>
      <c r="H18" s="30">
        <v>0.48</v>
      </c>
      <c r="I18" s="30">
        <v>0.48</v>
      </c>
      <c r="J18" s="30">
        <v>29.52</v>
      </c>
      <c r="K18" s="30">
        <v>29.52</v>
      </c>
      <c r="L18" s="30">
        <v>141</v>
      </c>
      <c r="M18" s="30">
        <v>141</v>
      </c>
      <c r="N18" s="30">
        <v>6.6000000000000003E-2</v>
      </c>
      <c r="O18" s="30">
        <v>0</v>
      </c>
      <c r="P18" s="30">
        <v>0</v>
      </c>
      <c r="Q18" s="30">
        <v>0.66</v>
      </c>
      <c r="R18" s="30">
        <v>12</v>
      </c>
      <c r="S18" s="30">
        <v>39</v>
      </c>
      <c r="T18" s="30">
        <v>8.4</v>
      </c>
      <c r="U18" s="30">
        <v>0.66</v>
      </c>
    </row>
    <row r="19" spans="1:21" ht="17.25" customHeight="1" x14ac:dyDescent="0.2">
      <c r="A19" s="30"/>
      <c r="B19" s="32" t="s">
        <v>26</v>
      </c>
      <c r="C19" s="30" t="s">
        <v>101</v>
      </c>
      <c r="D19" s="32">
        <v>50</v>
      </c>
      <c r="E19" s="32">
        <v>72</v>
      </c>
      <c r="F19" s="30">
        <v>4.5599999999999996</v>
      </c>
      <c r="G19" s="30">
        <v>4.5599999999999996</v>
      </c>
      <c r="H19" s="30">
        <v>0.48</v>
      </c>
      <c r="I19" s="30">
        <v>0.48</v>
      </c>
      <c r="J19" s="30">
        <v>12.44</v>
      </c>
      <c r="K19" s="30">
        <v>12.44</v>
      </c>
      <c r="L19" s="30">
        <v>70</v>
      </c>
      <c r="M19" s="30">
        <v>70</v>
      </c>
      <c r="N19" s="30">
        <v>6.6000000000000003E-2</v>
      </c>
      <c r="O19" s="30">
        <v>0</v>
      </c>
      <c r="P19" s="30">
        <v>0</v>
      </c>
      <c r="Q19" s="30">
        <v>0.66</v>
      </c>
      <c r="R19" s="30">
        <v>12</v>
      </c>
      <c r="S19" s="30">
        <v>39</v>
      </c>
      <c r="T19" s="30">
        <v>8.4</v>
      </c>
      <c r="U19" s="30">
        <v>0.66</v>
      </c>
    </row>
    <row r="20" spans="1:21" x14ac:dyDescent="0.2">
      <c r="A20" s="30">
        <v>2014</v>
      </c>
      <c r="B20" s="30">
        <v>943</v>
      </c>
      <c r="C20" s="30" t="s">
        <v>12</v>
      </c>
      <c r="D20" s="30">
        <v>200</v>
      </c>
      <c r="E20" s="30">
        <v>200</v>
      </c>
      <c r="F20" s="30">
        <v>0.4</v>
      </c>
      <c r="G20" s="30">
        <v>0.04</v>
      </c>
      <c r="H20" s="30">
        <v>0.1</v>
      </c>
      <c r="I20" s="30">
        <v>0.1</v>
      </c>
      <c r="J20" s="30">
        <v>21.6</v>
      </c>
      <c r="K20" s="30">
        <v>21.6</v>
      </c>
      <c r="L20" s="30">
        <v>83.4</v>
      </c>
      <c r="M20" s="30">
        <v>83.4</v>
      </c>
      <c r="N20" s="30">
        <v>0</v>
      </c>
      <c r="O20" s="30">
        <v>0.18</v>
      </c>
      <c r="P20" s="30">
        <v>0</v>
      </c>
      <c r="Q20" s="30">
        <v>0</v>
      </c>
      <c r="R20" s="30">
        <v>9.1999999999999993</v>
      </c>
      <c r="S20" s="30">
        <v>14.8</v>
      </c>
      <c r="T20" s="30">
        <v>7.8</v>
      </c>
      <c r="U20" s="30">
        <v>1.6</v>
      </c>
    </row>
    <row r="21" spans="1:21" x14ac:dyDescent="0.2">
      <c r="A21" s="30"/>
      <c r="B21" s="30" t="s">
        <v>26</v>
      </c>
      <c r="C21" s="30" t="s">
        <v>60</v>
      </c>
      <c r="D21" s="30">
        <v>100</v>
      </c>
      <c r="E21" s="32">
        <v>100</v>
      </c>
      <c r="F21" s="30">
        <v>0.9</v>
      </c>
      <c r="G21" s="30">
        <v>0.9</v>
      </c>
      <c r="H21" s="30"/>
      <c r="I21" s="30"/>
      <c r="J21" s="30">
        <v>8.1</v>
      </c>
      <c r="K21" s="30"/>
      <c r="L21" s="30">
        <v>40</v>
      </c>
      <c r="M21" s="30">
        <v>40</v>
      </c>
      <c r="N21" s="30">
        <v>0.08</v>
      </c>
      <c r="O21" s="30">
        <v>120</v>
      </c>
      <c r="P21" s="30">
        <v>0.1</v>
      </c>
      <c r="Q21" s="30"/>
      <c r="R21" s="30">
        <v>68</v>
      </c>
      <c r="S21" s="30">
        <v>46</v>
      </c>
      <c r="T21" s="30">
        <v>26</v>
      </c>
      <c r="U21" s="30"/>
    </row>
    <row r="22" spans="1:21" x14ac:dyDescent="0.2">
      <c r="A22" s="30"/>
      <c r="B22" s="30"/>
      <c r="C22" s="40" t="s">
        <v>29</v>
      </c>
      <c r="D22" s="30"/>
      <c r="E22" s="30"/>
      <c r="F22" s="30">
        <f>SUM(F15:F21)</f>
        <v>42.17</v>
      </c>
      <c r="G22" s="30">
        <f t="shared" ref="G22:U22" si="1">SUM(G15:G21)</f>
        <v>42.900000000000006</v>
      </c>
      <c r="H22" s="30">
        <f t="shared" si="1"/>
        <v>71.89</v>
      </c>
      <c r="I22" s="30">
        <f t="shared" si="1"/>
        <v>74.94</v>
      </c>
      <c r="J22" s="30">
        <f t="shared" si="1"/>
        <v>175.58999999999997</v>
      </c>
      <c r="K22" s="30">
        <f t="shared" si="1"/>
        <v>175.04</v>
      </c>
      <c r="L22" s="30">
        <f t="shared" si="1"/>
        <v>1024.53</v>
      </c>
      <c r="M22" s="30">
        <f t="shared" si="1"/>
        <v>1087.5800000000002</v>
      </c>
      <c r="N22" s="30">
        <f t="shared" si="1"/>
        <v>0.55199999999999994</v>
      </c>
      <c r="O22" s="30">
        <f t="shared" si="1"/>
        <v>149.59</v>
      </c>
      <c r="P22" s="30">
        <f t="shared" si="1"/>
        <v>0.96</v>
      </c>
      <c r="Q22" s="30">
        <f t="shared" si="1"/>
        <v>1.32</v>
      </c>
      <c r="R22" s="30">
        <f t="shared" si="1"/>
        <v>208.51999999999998</v>
      </c>
      <c r="S22" s="30">
        <f t="shared" si="1"/>
        <v>263.8</v>
      </c>
      <c r="T22" s="30">
        <f t="shared" si="1"/>
        <v>96.6</v>
      </c>
      <c r="U22" s="30">
        <f t="shared" si="1"/>
        <v>6.84</v>
      </c>
    </row>
    <row r="23" spans="1:2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x14ac:dyDescent="0.2">
      <c r="A24" s="30"/>
      <c r="B24" s="30"/>
      <c r="C24" s="40" t="s">
        <v>42</v>
      </c>
      <c r="D24" s="40"/>
      <c r="E24" s="49"/>
      <c r="F24" s="49">
        <f t="shared" ref="F24:U24" si="2">F12+F22</f>
        <v>53.34</v>
      </c>
      <c r="G24" s="49">
        <f t="shared" si="2"/>
        <v>57.980000000000004</v>
      </c>
      <c r="H24" s="49">
        <f t="shared" si="2"/>
        <v>86.210000000000008</v>
      </c>
      <c r="I24" s="49">
        <f t="shared" si="2"/>
        <v>91.67</v>
      </c>
      <c r="J24" s="49">
        <f t="shared" si="2"/>
        <v>246.10999999999996</v>
      </c>
      <c r="K24" s="49">
        <f t="shared" si="2"/>
        <v>265.52</v>
      </c>
      <c r="L24" s="49">
        <f t="shared" si="2"/>
        <v>1516.4299999999998</v>
      </c>
      <c r="M24" s="49">
        <f t="shared" si="2"/>
        <v>1693.0800000000002</v>
      </c>
      <c r="N24" s="49">
        <f t="shared" si="2"/>
        <v>0.84399999999999997</v>
      </c>
      <c r="O24" s="49">
        <f t="shared" si="2"/>
        <v>154.09</v>
      </c>
      <c r="P24" s="49">
        <f t="shared" si="2"/>
        <v>0.99</v>
      </c>
      <c r="Q24" s="49">
        <f t="shared" si="2"/>
        <v>1.8640000000000001</v>
      </c>
      <c r="R24" s="49">
        <f t="shared" si="2"/>
        <v>515.78</v>
      </c>
      <c r="S24" s="49">
        <f t="shared" si="2"/>
        <v>404.20000000000005</v>
      </c>
      <c r="T24" s="49">
        <f t="shared" si="2"/>
        <v>121.5</v>
      </c>
      <c r="U24" s="49">
        <f t="shared" si="2"/>
        <v>10.852</v>
      </c>
    </row>
    <row r="25" spans="1:2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</sheetData>
  <mergeCells count="13">
    <mergeCell ref="B1:U1"/>
    <mergeCell ref="B2:U2"/>
    <mergeCell ref="A4:U4"/>
    <mergeCell ref="A5:B7"/>
    <mergeCell ref="C5:C7"/>
    <mergeCell ref="D5:E6"/>
    <mergeCell ref="F5:K5"/>
    <mergeCell ref="L5:M6"/>
    <mergeCell ref="N5:Q5"/>
    <mergeCell ref="R5:U5"/>
    <mergeCell ref="F6:G6"/>
    <mergeCell ref="H6:I6"/>
    <mergeCell ref="J6:K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4"/>
  <sheetViews>
    <sheetView workbookViewId="0">
      <selection activeCell="J14" sqref="J14"/>
    </sheetView>
  </sheetViews>
  <sheetFormatPr defaultRowHeight="12.75" x14ac:dyDescent="0.2"/>
  <cols>
    <col min="1" max="1" width="4.5703125" customWidth="1"/>
    <col min="2" max="2" width="4.7109375" customWidth="1"/>
    <col min="3" max="3" width="25.140625" customWidth="1"/>
    <col min="4" max="4" width="9.140625" customWidth="1"/>
    <col min="5" max="5" width="9.5703125" customWidth="1"/>
    <col min="6" max="6" width="7.140625" customWidth="1"/>
    <col min="7" max="8" width="7.42578125" customWidth="1"/>
    <col min="9" max="9" width="7.5703125" customWidth="1"/>
    <col min="10" max="12" width="8" customWidth="1"/>
    <col min="13" max="13" width="9.28515625" customWidth="1"/>
    <col min="14" max="14" width="5.5703125" customWidth="1"/>
    <col min="15" max="15" width="5.42578125" customWidth="1"/>
    <col min="16" max="17" width="6" customWidth="1"/>
    <col min="18" max="18" width="7" customWidth="1"/>
    <col min="19" max="19" width="5.5703125" customWidth="1"/>
    <col min="20" max="20" width="5.85546875" customWidth="1"/>
    <col min="21" max="21" width="7.85546875" customWidth="1"/>
  </cols>
  <sheetData>
    <row r="1" spans="1:2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ht="14.25" customHeight="1" x14ac:dyDescent="0.2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54"/>
    </row>
    <row r="3" spans="1:21" ht="13.5" customHeight="1" x14ac:dyDescent="0.2">
      <c r="A3" s="109" t="s">
        <v>68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12.75" customHeight="1" x14ac:dyDescent="0.2">
      <c r="A4" s="99" t="s">
        <v>14</v>
      </c>
      <c r="B4" s="100"/>
      <c r="C4" s="83" t="s">
        <v>13</v>
      </c>
      <c r="D4" s="99" t="s">
        <v>56</v>
      </c>
      <c r="E4" s="100"/>
      <c r="F4" s="81" t="s">
        <v>15</v>
      </c>
      <c r="G4" s="103"/>
      <c r="H4" s="103"/>
      <c r="I4" s="103"/>
      <c r="J4" s="103"/>
      <c r="K4" s="82"/>
      <c r="L4" s="99" t="s">
        <v>55</v>
      </c>
      <c r="M4" s="104"/>
      <c r="N4" s="85" t="s">
        <v>16</v>
      </c>
      <c r="O4" s="86"/>
      <c r="P4" s="86"/>
      <c r="Q4" s="86"/>
      <c r="R4" s="87" t="s">
        <v>17</v>
      </c>
      <c r="S4" s="87"/>
      <c r="T4" s="87"/>
      <c r="U4" s="87"/>
    </row>
    <row r="5" spans="1:21" ht="42.75" customHeight="1" x14ac:dyDescent="0.2">
      <c r="A5" s="110"/>
      <c r="B5" s="111"/>
      <c r="C5" s="112"/>
      <c r="D5" s="101"/>
      <c r="E5" s="102"/>
      <c r="F5" s="81" t="s">
        <v>9</v>
      </c>
      <c r="G5" s="82"/>
      <c r="H5" s="81" t="s">
        <v>10</v>
      </c>
      <c r="I5" s="82"/>
      <c r="J5" s="81" t="s">
        <v>11</v>
      </c>
      <c r="K5" s="114"/>
      <c r="L5" s="105"/>
      <c r="M5" s="106"/>
      <c r="N5" s="50" t="s">
        <v>0</v>
      </c>
      <c r="O5" s="50" t="s">
        <v>1</v>
      </c>
      <c r="P5" s="50" t="s">
        <v>2</v>
      </c>
      <c r="Q5" s="50" t="s">
        <v>20</v>
      </c>
      <c r="R5" s="50" t="s">
        <v>4</v>
      </c>
      <c r="S5" s="50" t="s">
        <v>5</v>
      </c>
      <c r="T5" s="50" t="s">
        <v>3</v>
      </c>
      <c r="U5" s="50" t="s">
        <v>6</v>
      </c>
    </row>
    <row r="6" spans="1:21" ht="33" customHeight="1" x14ac:dyDescent="0.2">
      <c r="A6" s="101"/>
      <c r="B6" s="102"/>
      <c r="C6" s="84"/>
      <c r="D6" s="33" t="s">
        <v>53</v>
      </c>
      <c r="E6" s="34" t="s">
        <v>54</v>
      </c>
      <c r="F6" s="33" t="s">
        <v>53</v>
      </c>
      <c r="G6" s="34" t="s">
        <v>54</v>
      </c>
      <c r="H6" s="33" t="s">
        <v>53</v>
      </c>
      <c r="I6" s="34" t="s">
        <v>54</v>
      </c>
      <c r="J6" s="33" t="s">
        <v>53</v>
      </c>
      <c r="K6" s="34" t="s">
        <v>54</v>
      </c>
      <c r="L6" s="33" t="s">
        <v>53</v>
      </c>
      <c r="M6" s="34" t="s">
        <v>54</v>
      </c>
      <c r="N6" s="50"/>
      <c r="O6" s="50"/>
      <c r="P6" s="50"/>
      <c r="Q6" s="50"/>
      <c r="R6" s="50"/>
      <c r="S6" s="50"/>
      <c r="T6" s="50"/>
      <c r="U6" s="50"/>
    </row>
    <row r="7" spans="1:21" x14ac:dyDescent="0.2">
      <c r="A7" s="30"/>
      <c r="B7" s="30"/>
      <c r="C7" s="35" t="s">
        <v>7</v>
      </c>
      <c r="D7" s="35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24.75" customHeight="1" x14ac:dyDescent="0.2">
      <c r="A8" s="30">
        <v>2014</v>
      </c>
      <c r="B8" s="39">
        <v>421</v>
      </c>
      <c r="C8" s="37" t="s">
        <v>37</v>
      </c>
      <c r="D8" s="58">
        <v>150</v>
      </c>
      <c r="E8" s="59">
        <v>200</v>
      </c>
      <c r="F8" s="59">
        <v>10.1</v>
      </c>
      <c r="G8" s="59">
        <v>13.46</v>
      </c>
      <c r="H8" s="59">
        <v>14.12</v>
      </c>
      <c r="I8" s="30">
        <v>18.82</v>
      </c>
      <c r="J8" s="30">
        <v>33.93</v>
      </c>
      <c r="K8" s="30">
        <v>45.24</v>
      </c>
      <c r="L8" s="30">
        <v>294.8</v>
      </c>
      <c r="M8" s="30">
        <v>363.06</v>
      </c>
      <c r="N8" s="30">
        <v>0.6</v>
      </c>
      <c r="O8" s="30">
        <v>0</v>
      </c>
      <c r="P8" s="30">
        <v>0.04</v>
      </c>
      <c r="Q8" s="30">
        <v>0</v>
      </c>
      <c r="R8" s="30">
        <v>6</v>
      </c>
      <c r="S8" s="30">
        <v>35</v>
      </c>
      <c r="T8" s="30">
        <v>8</v>
      </c>
      <c r="U8" s="30">
        <v>1</v>
      </c>
    </row>
    <row r="9" spans="1:21" ht="24.75" customHeight="1" x14ac:dyDescent="0.2">
      <c r="A9" s="30">
        <v>2004</v>
      </c>
      <c r="B9" s="30">
        <v>1</v>
      </c>
      <c r="C9" s="30" t="s">
        <v>112</v>
      </c>
      <c r="D9" s="32">
        <v>50</v>
      </c>
      <c r="E9" s="32">
        <v>70</v>
      </c>
      <c r="F9" s="30">
        <v>3.39</v>
      </c>
      <c r="G9" s="30">
        <v>5.04</v>
      </c>
      <c r="H9" s="30">
        <v>7.6</v>
      </c>
      <c r="I9" s="30">
        <v>7.77</v>
      </c>
      <c r="J9" s="30">
        <v>21.54</v>
      </c>
      <c r="K9" s="30">
        <v>32.24</v>
      </c>
      <c r="L9" s="30">
        <v>160.1</v>
      </c>
      <c r="M9" s="30">
        <v>207.1</v>
      </c>
      <c r="N9" s="30">
        <v>5.1999999999999998E-2</v>
      </c>
      <c r="O9" s="30">
        <v>0</v>
      </c>
      <c r="P9" s="30">
        <v>0.03</v>
      </c>
      <c r="Q9" s="30">
        <v>0.54400000000000004</v>
      </c>
      <c r="R9" s="30">
        <v>168.72</v>
      </c>
      <c r="S9" s="30">
        <v>124.4</v>
      </c>
      <c r="T9" s="30">
        <v>14.9</v>
      </c>
      <c r="U9" s="30">
        <v>0.59199999999999997</v>
      </c>
    </row>
    <row r="10" spans="1:21" ht="18.75" customHeight="1" x14ac:dyDescent="0.2">
      <c r="A10" s="30">
        <v>2005</v>
      </c>
      <c r="B10" s="30">
        <v>868</v>
      </c>
      <c r="C10" s="30" t="s">
        <v>28</v>
      </c>
      <c r="D10" s="32">
        <v>200</v>
      </c>
      <c r="E10" s="32">
        <v>200</v>
      </c>
      <c r="F10" s="30">
        <v>4.4000000000000004</v>
      </c>
      <c r="G10" s="30">
        <v>4.4000000000000004</v>
      </c>
      <c r="H10" s="30">
        <v>4.8</v>
      </c>
      <c r="I10" s="30">
        <v>4.8</v>
      </c>
      <c r="J10" s="30">
        <v>30</v>
      </c>
      <c r="K10" s="30">
        <v>30</v>
      </c>
      <c r="L10" s="30">
        <v>173.2</v>
      </c>
      <c r="M10" s="30">
        <v>173.2</v>
      </c>
      <c r="N10" s="30">
        <v>0.04</v>
      </c>
      <c r="O10" s="30">
        <v>0</v>
      </c>
      <c r="P10" s="30">
        <v>0.4</v>
      </c>
      <c r="Q10" s="30">
        <v>0.2</v>
      </c>
      <c r="R10" s="30">
        <v>133.80000000000001</v>
      </c>
      <c r="S10" s="30">
        <v>135</v>
      </c>
      <c r="T10" s="30">
        <v>188</v>
      </c>
      <c r="U10" s="30">
        <v>0.6</v>
      </c>
    </row>
    <row r="11" spans="1:21" x14ac:dyDescent="0.2">
      <c r="A11" s="36"/>
      <c r="B11" s="39"/>
      <c r="C11" s="40" t="s">
        <v>29</v>
      </c>
      <c r="D11" s="62"/>
      <c r="E11" s="61"/>
      <c r="F11" s="61">
        <f t="shared" ref="F11:U11" si="0">SUM(F8:F10)</f>
        <v>17.89</v>
      </c>
      <c r="G11" s="61">
        <f t="shared" si="0"/>
        <v>22.9</v>
      </c>
      <c r="H11" s="61">
        <f t="shared" si="0"/>
        <v>26.52</v>
      </c>
      <c r="I11" s="61">
        <f t="shared" si="0"/>
        <v>31.39</v>
      </c>
      <c r="J11" s="61">
        <f t="shared" si="0"/>
        <v>85.47</v>
      </c>
      <c r="K11" s="61">
        <f t="shared" si="0"/>
        <v>107.48</v>
      </c>
      <c r="L11" s="61">
        <f t="shared" si="0"/>
        <v>628.09999999999991</v>
      </c>
      <c r="M11" s="61">
        <f t="shared" si="0"/>
        <v>743.3599999999999</v>
      </c>
      <c r="N11" s="61">
        <f t="shared" si="0"/>
        <v>0.69200000000000006</v>
      </c>
      <c r="O11" s="61">
        <v>0</v>
      </c>
      <c r="P11" s="61">
        <f t="shared" si="0"/>
        <v>0.47000000000000003</v>
      </c>
      <c r="Q11" s="61">
        <f t="shared" si="0"/>
        <v>0.74399999999999999</v>
      </c>
      <c r="R11" s="61">
        <f t="shared" si="0"/>
        <v>308.52</v>
      </c>
      <c r="S11" s="61">
        <f t="shared" si="0"/>
        <v>294.39999999999998</v>
      </c>
      <c r="T11" s="61">
        <f t="shared" si="0"/>
        <v>210.9</v>
      </c>
      <c r="U11" s="61">
        <f t="shared" si="0"/>
        <v>2.1920000000000002</v>
      </c>
    </row>
    <row r="12" spans="1:21" x14ac:dyDescent="0.2">
      <c r="A12" s="30"/>
      <c r="B12" s="30"/>
      <c r="C12" s="40"/>
      <c r="D12" s="4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x14ac:dyDescent="0.2">
      <c r="A13" s="30"/>
      <c r="B13" s="30"/>
      <c r="C13" s="35" t="s">
        <v>8</v>
      </c>
      <c r="D13" s="3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22.5" customHeight="1" x14ac:dyDescent="0.2">
      <c r="A14" s="36">
        <v>2001</v>
      </c>
      <c r="B14" s="36">
        <v>14</v>
      </c>
      <c r="C14" s="41" t="s">
        <v>58</v>
      </c>
      <c r="D14" s="36">
        <v>60</v>
      </c>
      <c r="E14" s="36">
        <v>80</v>
      </c>
      <c r="F14" s="36">
        <v>0.48</v>
      </c>
      <c r="G14" s="36">
        <f>0.48*100/60</f>
        <v>0.8</v>
      </c>
      <c r="H14" s="36">
        <v>0.06</v>
      </c>
      <c r="I14" s="36">
        <v>0.1</v>
      </c>
      <c r="J14" s="36">
        <v>1.56</v>
      </c>
      <c r="K14" s="36">
        <v>2.6</v>
      </c>
      <c r="L14" s="36">
        <v>58.4</v>
      </c>
      <c r="M14" s="36">
        <v>97.33</v>
      </c>
      <c r="N14" s="36">
        <v>0.02</v>
      </c>
      <c r="O14" s="36">
        <v>0</v>
      </c>
      <c r="P14" s="36">
        <v>1.52</v>
      </c>
      <c r="Q14" s="36">
        <v>0</v>
      </c>
      <c r="R14" s="36">
        <v>15</v>
      </c>
      <c r="S14" s="36">
        <v>38</v>
      </c>
      <c r="T14" s="36">
        <v>2</v>
      </c>
      <c r="U14" s="36">
        <v>1</v>
      </c>
    </row>
    <row r="15" spans="1:21" ht="18" customHeight="1" x14ac:dyDescent="0.2">
      <c r="A15" s="36">
        <v>2014</v>
      </c>
      <c r="B15" s="62">
        <v>204</v>
      </c>
      <c r="C15" s="61" t="s">
        <v>79</v>
      </c>
      <c r="D15" s="62" t="s">
        <v>99</v>
      </c>
      <c r="E15" s="38" t="s">
        <v>80</v>
      </c>
      <c r="F15" s="38">
        <v>14.26</v>
      </c>
      <c r="G15" s="38">
        <v>14.26</v>
      </c>
      <c r="H15" s="38">
        <v>13.42</v>
      </c>
      <c r="I15" s="38">
        <v>13.42</v>
      </c>
      <c r="J15" s="38">
        <v>28.27</v>
      </c>
      <c r="K15" s="38">
        <v>28.27</v>
      </c>
      <c r="L15" s="38">
        <v>182.93</v>
      </c>
      <c r="M15" s="38">
        <v>182.93</v>
      </c>
      <c r="N15" s="38">
        <v>0.12</v>
      </c>
      <c r="O15" s="38">
        <v>0</v>
      </c>
      <c r="P15" s="38">
        <v>0.85</v>
      </c>
      <c r="Q15" s="38">
        <v>0</v>
      </c>
      <c r="R15" s="38">
        <v>40</v>
      </c>
      <c r="S15" s="38">
        <v>84</v>
      </c>
      <c r="T15" s="38">
        <v>36</v>
      </c>
      <c r="U15" s="38">
        <v>2</v>
      </c>
    </row>
    <row r="16" spans="1:21" ht="18.75" customHeight="1" x14ac:dyDescent="0.2">
      <c r="A16" s="30">
        <v>2014</v>
      </c>
      <c r="B16" s="39">
        <v>345</v>
      </c>
      <c r="C16" s="37" t="s">
        <v>36</v>
      </c>
      <c r="D16" s="32">
        <v>75</v>
      </c>
      <c r="E16" s="32">
        <v>100</v>
      </c>
      <c r="F16" s="30">
        <v>11</v>
      </c>
      <c r="G16" s="30">
        <v>22</v>
      </c>
      <c r="H16" s="30">
        <v>2</v>
      </c>
      <c r="I16" s="30">
        <v>3.2</v>
      </c>
      <c r="J16" s="30">
        <v>6</v>
      </c>
      <c r="K16" s="30">
        <v>8</v>
      </c>
      <c r="L16" s="30">
        <v>184</v>
      </c>
      <c r="M16" s="30">
        <v>256</v>
      </c>
      <c r="N16" s="30">
        <v>0.46</v>
      </c>
      <c r="O16" s="30">
        <v>0</v>
      </c>
      <c r="P16" s="30">
        <v>0.02</v>
      </c>
      <c r="Q16" s="30">
        <v>0</v>
      </c>
      <c r="R16" s="30">
        <v>7</v>
      </c>
      <c r="S16" s="30">
        <v>17</v>
      </c>
      <c r="T16" s="30">
        <v>42</v>
      </c>
      <c r="U16" s="30">
        <v>1</v>
      </c>
    </row>
    <row r="17" spans="1:21" ht="18.75" customHeight="1" x14ac:dyDescent="0.2">
      <c r="A17" s="30">
        <v>2004</v>
      </c>
      <c r="B17" s="37">
        <v>129</v>
      </c>
      <c r="C17" s="37" t="s">
        <v>89</v>
      </c>
      <c r="D17" s="55">
        <v>150</v>
      </c>
      <c r="E17" s="55">
        <v>180</v>
      </c>
      <c r="F17" s="46">
        <v>3.52</v>
      </c>
      <c r="G17" s="46">
        <v>4.5</v>
      </c>
      <c r="H17" s="46">
        <v>5</v>
      </c>
      <c r="I17" s="46">
        <v>6.39</v>
      </c>
      <c r="J17" s="46">
        <v>25.03</v>
      </c>
      <c r="K17" s="46">
        <v>31.99</v>
      </c>
      <c r="L17" s="47">
        <v>162</v>
      </c>
      <c r="M17" s="47">
        <v>207</v>
      </c>
      <c r="N17" s="48">
        <v>0.06</v>
      </c>
      <c r="O17" s="48">
        <v>0</v>
      </c>
      <c r="P17" s="48">
        <v>0</v>
      </c>
      <c r="Q17" s="48">
        <v>0</v>
      </c>
      <c r="R17" s="48">
        <v>8.99</v>
      </c>
      <c r="S17" s="48">
        <v>0</v>
      </c>
      <c r="T17" s="48">
        <v>0</v>
      </c>
      <c r="U17" s="48">
        <v>0.79</v>
      </c>
    </row>
    <row r="18" spans="1:21" ht="21" customHeight="1" x14ac:dyDescent="0.2">
      <c r="A18" s="30"/>
      <c r="B18" s="32" t="s">
        <v>26</v>
      </c>
      <c r="C18" s="30" t="s">
        <v>19</v>
      </c>
      <c r="D18" s="32">
        <v>60</v>
      </c>
      <c r="E18" s="32">
        <v>60</v>
      </c>
      <c r="F18" s="30">
        <v>4.5599999999999996</v>
      </c>
      <c r="G18" s="30">
        <v>4.5599999999999996</v>
      </c>
      <c r="H18" s="30">
        <v>0.48</v>
      </c>
      <c r="I18" s="30">
        <v>0.48</v>
      </c>
      <c r="J18" s="30">
        <v>29.52</v>
      </c>
      <c r="K18" s="30">
        <v>29.52</v>
      </c>
      <c r="L18" s="30">
        <v>141</v>
      </c>
      <c r="M18" s="30">
        <v>141</v>
      </c>
      <c r="N18" s="30">
        <v>6.6000000000000003E-2</v>
      </c>
      <c r="O18" s="30">
        <v>0</v>
      </c>
      <c r="P18" s="30">
        <v>0</v>
      </c>
      <c r="Q18" s="30">
        <v>0.66</v>
      </c>
      <c r="R18" s="30">
        <v>12</v>
      </c>
      <c r="S18" s="30">
        <v>39</v>
      </c>
      <c r="T18" s="30">
        <v>8.4</v>
      </c>
      <c r="U18" s="30">
        <v>0.66</v>
      </c>
    </row>
    <row r="19" spans="1:21" ht="21" customHeight="1" x14ac:dyDescent="0.2">
      <c r="A19" s="30"/>
      <c r="B19" s="32" t="s">
        <v>26</v>
      </c>
      <c r="C19" s="30" t="s">
        <v>101</v>
      </c>
      <c r="D19" s="32">
        <v>50</v>
      </c>
      <c r="E19" s="32">
        <v>72</v>
      </c>
      <c r="F19" s="30">
        <v>4.5599999999999996</v>
      </c>
      <c r="G19" s="30">
        <v>4.5599999999999996</v>
      </c>
      <c r="H19" s="30">
        <v>0.48</v>
      </c>
      <c r="I19" s="30">
        <v>0.48</v>
      </c>
      <c r="J19" s="30">
        <v>12.44</v>
      </c>
      <c r="K19" s="30">
        <v>12.44</v>
      </c>
      <c r="L19" s="30">
        <v>70</v>
      </c>
      <c r="M19" s="30">
        <v>70</v>
      </c>
      <c r="N19" s="30">
        <v>6.6000000000000003E-2</v>
      </c>
      <c r="O19" s="30">
        <v>0</v>
      </c>
      <c r="P19" s="30">
        <v>0</v>
      </c>
      <c r="Q19" s="30">
        <v>0.66</v>
      </c>
      <c r="R19" s="30">
        <v>12</v>
      </c>
      <c r="S19" s="30">
        <v>39</v>
      </c>
      <c r="T19" s="30">
        <v>8.4</v>
      </c>
      <c r="U19" s="30">
        <v>0.66</v>
      </c>
    </row>
    <row r="20" spans="1:21" x14ac:dyDescent="0.2">
      <c r="A20" s="30">
        <v>2004</v>
      </c>
      <c r="B20" s="30">
        <v>210</v>
      </c>
      <c r="C20" s="30" t="s">
        <v>104</v>
      </c>
      <c r="D20" s="30">
        <v>200</v>
      </c>
      <c r="E20" s="30">
        <v>200</v>
      </c>
      <c r="F20" s="30">
        <v>0.6</v>
      </c>
      <c r="G20" s="30">
        <v>0.6</v>
      </c>
      <c r="H20" s="30">
        <v>0.3</v>
      </c>
      <c r="I20" s="30">
        <v>0.3</v>
      </c>
      <c r="J20" s="30">
        <v>27</v>
      </c>
      <c r="K20" s="30">
        <v>27</v>
      </c>
      <c r="L20" s="30">
        <v>111</v>
      </c>
      <c r="M20" s="30">
        <v>111</v>
      </c>
      <c r="N20" s="30">
        <v>0</v>
      </c>
      <c r="O20" s="30">
        <v>10</v>
      </c>
      <c r="P20" s="30">
        <v>0</v>
      </c>
      <c r="Q20" s="30">
        <v>0</v>
      </c>
      <c r="R20" s="30">
        <v>11.1</v>
      </c>
      <c r="S20" s="30">
        <v>0</v>
      </c>
      <c r="T20" s="30">
        <v>0</v>
      </c>
      <c r="U20" s="30">
        <v>0.56000000000000005</v>
      </c>
    </row>
    <row r="21" spans="1:21" x14ac:dyDescent="0.2">
      <c r="A21" s="30"/>
      <c r="B21" s="30"/>
      <c r="C21" s="40" t="s">
        <v>29</v>
      </c>
      <c r="D21" s="32"/>
      <c r="E21" s="32"/>
      <c r="F21" s="30">
        <f>SUM(F14:F20)</f>
        <v>38.980000000000004</v>
      </c>
      <c r="G21" s="30">
        <f t="shared" ref="G21:U21" si="1">SUM(G14:G20)</f>
        <v>51.280000000000008</v>
      </c>
      <c r="H21" s="30">
        <f t="shared" si="1"/>
        <v>21.740000000000002</v>
      </c>
      <c r="I21" s="30">
        <f t="shared" si="1"/>
        <v>24.37</v>
      </c>
      <c r="J21" s="30">
        <f t="shared" si="1"/>
        <v>129.82</v>
      </c>
      <c r="K21" s="30">
        <f t="shared" si="1"/>
        <v>139.82</v>
      </c>
      <c r="L21" s="30">
        <f t="shared" si="1"/>
        <v>909.33</v>
      </c>
      <c r="M21" s="30">
        <f t="shared" si="1"/>
        <v>1065.26</v>
      </c>
      <c r="N21" s="30">
        <f t="shared" si="1"/>
        <v>0.79200000000000004</v>
      </c>
      <c r="O21" s="30">
        <f t="shared" si="1"/>
        <v>10</v>
      </c>
      <c r="P21" s="30">
        <f t="shared" si="1"/>
        <v>2.39</v>
      </c>
      <c r="Q21" s="30">
        <f t="shared" si="1"/>
        <v>1.32</v>
      </c>
      <c r="R21" s="30">
        <f t="shared" si="1"/>
        <v>106.08999999999999</v>
      </c>
      <c r="S21" s="30">
        <f t="shared" si="1"/>
        <v>217</v>
      </c>
      <c r="T21" s="30">
        <f t="shared" si="1"/>
        <v>96.800000000000011</v>
      </c>
      <c r="U21" s="30">
        <f t="shared" si="1"/>
        <v>6.67</v>
      </c>
    </row>
    <row r="22" spans="1:2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x14ac:dyDescent="0.2">
      <c r="A23" s="30"/>
      <c r="B23" s="30"/>
      <c r="C23" s="40" t="s">
        <v>43</v>
      </c>
      <c r="D23" s="40"/>
      <c r="E23" s="49"/>
      <c r="F23" s="49">
        <f>F11+F21</f>
        <v>56.870000000000005</v>
      </c>
      <c r="G23" s="49">
        <f t="shared" ref="G23:U23" si="2">G11+G21</f>
        <v>74.180000000000007</v>
      </c>
      <c r="H23" s="49">
        <f t="shared" si="2"/>
        <v>48.260000000000005</v>
      </c>
      <c r="I23" s="49">
        <f t="shared" si="2"/>
        <v>55.760000000000005</v>
      </c>
      <c r="J23" s="49">
        <f t="shared" si="2"/>
        <v>215.29</v>
      </c>
      <c r="K23" s="49">
        <f t="shared" si="2"/>
        <v>247.3</v>
      </c>
      <c r="L23" s="49">
        <f t="shared" si="2"/>
        <v>1537.4299999999998</v>
      </c>
      <c r="M23" s="49">
        <f t="shared" si="2"/>
        <v>1808.62</v>
      </c>
      <c r="N23" s="49">
        <f t="shared" si="2"/>
        <v>1.484</v>
      </c>
      <c r="O23" s="49">
        <f t="shared" si="2"/>
        <v>10</v>
      </c>
      <c r="P23" s="49">
        <f t="shared" si="2"/>
        <v>2.8600000000000003</v>
      </c>
      <c r="Q23" s="49">
        <f t="shared" si="2"/>
        <v>2.0640000000000001</v>
      </c>
      <c r="R23" s="49">
        <f t="shared" si="2"/>
        <v>414.60999999999996</v>
      </c>
      <c r="S23" s="49">
        <f t="shared" si="2"/>
        <v>511.4</v>
      </c>
      <c r="T23" s="49">
        <f t="shared" si="2"/>
        <v>307.70000000000005</v>
      </c>
      <c r="U23" s="49">
        <f t="shared" si="2"/>
        <v>8.8620000000000001</v>
      </c>
    </row>
    <row r="24" spans="1:21" x14ac:dyDescent="0.2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54"/>
    </row>
  </sheetData>
  <mergeCells count="14">
    <mergeCell ref="B1:U1"/>
    <mergeCell ref="F4:K4"/>
    <mergeCell ref="L4:M5"/>
    <mergeCell ref="N4:Q4"/>
    <mergeCell ref="A2:T2"/>
    <mergeCell ref="A3:U3"/>
    <mergeCell ref="R4:U4"/>
    <mergeCell ref="F5:G5"/>
    <mergeCell ref="H5:I5"/>
    <mergeCell ref="J5:K5"/>
    <mergeCell ref="A24:T24"/>
    <mergeCell ref="A4:B6"/>
    <mergeCell ref="C4:C6"/>
    <mergeCell ref="D4:E5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Лист4</vt:lpstr>
      <vt:lpstr>1 день</vt:lpstr>
      <vt:lpstr>2 день</vt:lpstr>
      <vt:lpstr>3 день</vt:lpstr>
      <vt:lpstr>4 день </vt:lpstr>
      <vt:lpstr>5 день</vt:lpstr>
      <vt:lpstr>6 день</vt:lpstr>
      <vt:lpstr>7 день </vt:lpstr>
      <vt:lpstr>8 день</vt:lpstr>
      <vt:lpstr>9 день</vt:lpstr>
      <vt:lpstr>10 день</vt:lpstr>
      <vt:lpstr>'10 день'!Область_печати</vt:lpstr>
      <vt:lpstr>'3 день'!Область_печати</vt:lpstr>
      <vt:lpstr>'6 день'!Область_печати</vt:lpstr>
      <vt:lpstr>'7 день 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Njkzy</dc:creator>
  <cp:lastModifiedBy>Пользователь Windows</cp:lastModifiedBy>
  <cp:lastPrinted>2018-08-29T02:01:10Z</cp:lastPrinted>
  <dcterms:created xsi:type="dcterms:W3CDTF">2015-05-28T01:02:14Z</dcterms:created>
  <dcterms:modified xsi:type="dcterms:W3CDTF">2019-10-02T02:34:39Z</dcterms:modified>
</cp:coreProperties>
</file>